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defaultThemeVersion="166925"/>
  <mc:AlternateContent xmlns:mc="http://schemas.openxmlformats.org/markup-compatibility/2006">
    <mc:Choice Requires="x15">
      <x15ac:absPath xmlns:x15ac="http://schemas.microsoft.com/office/spreadsheetml/2010/11/ac" url="Z:\מכרזים\56-2024\"/>
    </mc:Choice>
  </mc:AlternateContent>
  <xr:revisionPtr revIDLastSave="0" documentId="8_{A93F361F-E5FE-40A6-8E1D-1C6AA7F94774}" xr6:coauthVersionLast="36" xr6:coauthVersionMax="36" xr10:uidLastSave="{00000000-0000-0000-0000-000000000000}"/>
  <workbookProtection workbookAlgorithmName="SHA-512" workbookHashValue="e/L0sSossI+MMo9/R8FRZqKAHJ3+dw41h81zzpCmf800BqwPjwudrGjOYettJBqAJsSblG32YysdNazsd4rnMQ==" workbookSaltValue="Y92DubXhilLNtFjCu0odiw==" workbookSpinCount="100000" lockStructure="1"/>
  <bookViews>
    <workbookView xWindow="0" yWindow="0" windowWidth="28800" windowHeight="12135" xr2:uid="{9ACC619D-14A7-4856-B5AC-293C3060DAEF}"/>
  </bookViews>
  <sheets>
    <sheet name="גיליון1" sheetId="1" r:id="rId1"/>
    <sheet name="גיליון2"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3" i="1" l="1"/>
  <c r="H18" i="1"/>
  <c r="H266" i="1"/>
  <c r="H304" i="1"/>
  <c r="H306" i="1"/>
  <c r="H308" i="1"/>
  <c r="H293" i="1"/>
  <c r="H256" i="1" l="1"/>
  <c r="H292" i="1"/>
  <c r="H291" i="1"/>
  <c r="H289" i="1"/>
  <c r="H307" i="1"/>
  <c r="H309" i="1" l="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G106" i="2"/>
  <c r="F106" i="2"/>
  <c r="F104" i="2"/>
  <c r="G104" i="2" s="1"/>
  <c r="G103" i="2"/>
  <c r="F103" i="2"/>
  <c r="F101" i="2"/>
  <c r="G101" i="2" s="1"/>
  <c r="G100" i="2"/>
  <c r="F100" i="2"/>
  <c r="F99" i="2"/>
  <c r="G99" i="2" s="1"/>
  <c r="G98" i="2"/>
  <c r="F98" i="2"/>
  <c r="F97" i="2"/>
  <c r="G97" i="2" s="1"/>
  <c r="F95" i="2"/>
  <c r="H47" i="1"/>
  <c r="H51" i="1"/>
  <c r="H52" i="1"/>
  <c r="H53" i="1"/>
  <c r="H55" i="1"/>
  <c r="H59" i="1"/>
  <c r="H61" i="1"/>
  <c r="H62" i="1"/>
  <c r="H64" i="1"/>
  <c r="H68" i="1"/>
  <c r="H69" i="1"/>
  <c r="H70" i="1"/>
  <c r="H72" i="1"/>
  <c r="H76" i="1"/>
  <c r="H77" i="1"/>
  <c r="H78" i="1"/>
  <c r="H80" i="1"/>
  <c r="H84" i="1"/>
  <c r="H85" i="1"/>
  <c r="H86" i="1"/>
  <c r="H88" i="1"/>
  <c r="H92" i="1"/>
  <c r="H94" i="1"/>
  <c r="H95" i="1"/>
  <c r="H97" i="1"/>
  <c r="H101" i="1"/>
  <c r="H102" i="1"/>
  <c r="H103" i="1"/>
  <c r="H105" i="1"/>
  <c r="H110" i="1"/>
  <c r="H111" i="1"/>
  <c r="H112" i="1"/>
  <c r="H114" i="1"/>
  <c r="H118" i="1"/>
  <c r="H119" i="1"/>
  <c r="H120" i="1"/>
  <c r="H122" i="1"/>
  <c r="H126" i="1"/>
  <c r="H127" i="1"/>
  <c r="H128" i="1"/>
  <c r="H130" i="1"/>
  <c r="H135" i="1"/>
  <c r="H136" i="1"/>
  <c r="H137" i="1"/>
  <c r="H139" i="1"/>
  <c r="H143" i="1"/>
  <c r="H144" i="1"/>
  <c r="H145" i="1"/>
  <c r="H147" i="1"/>
  <c r="H151" i="1"/>
  <c r="H152" i="1"/>
  <c r="H153" i="1"/>
  <c r="H155" i="1"/>
  <c r="H159" i="1"/>
  <c r="H160" i="1"/>
  <c r="H161" i="1"/>
  <c r="H163" i="1"/>
  <c r="H167" i="1"/>
  <c r="H168" i="1"/>
  <c r="H169" i="1"/>
  <c r="H171" i="1"/>
  <c r="H175" i="1"/>
  <c r="H176" i="1"/>
  <c r="H177" i="1"/>
  <c r="H179" i="1"/>
  <c r="H183" i="1"/>
  <c r="H184" i="1"/>
  <c r="H185" i="1"/>
  <c r="H187" i="1"/>
  <c r="H191" i="1"/>
  <c r="H192" i="1"/>
  <c r="H193" i="1"/>
  <c r="H196" i="1"/>
  <c r="H200" i="1"/>
  <c r="H201" i="1"/>
  <c r="H202" i="1"/>
  <c r="H204" i="1"/>
  <c r="H209" i="1"/>
  <c r="H211" i="1"/>
  <c r="H217" i="1"/>
  <c r="H218" i="1"/>
  <c r="H219" i="1"/>
  <c r="H221" i="1"/>
  <c r="H225" i="1"/>
  <c r="H226" i="1"/>
  <c r="H228" i="1"/>
  <c r="H230" i="1"/>
  <c r="H238" i="1"/>
  <c r="H239" i="1"/>
  <c r="H240" i="1"/>
  <c r="H242" i="1"/>
  <c r="H246" i="1"/>
  <c r="H247" i="1"/>
  <c r="H248" i="1"/>
  <c r="H250" i="1"/>
  <c r="H253" i="1"/>
  <c r="H252" i="1"/>
  <c r="H251" i="1"/>
  <c r="H249" i="1"/>
  <c r="H245" i="1"/>
  <c r="H244" i="1"/>
  <c r="H243" i="1"/>
  <c r="H241" i="1"/>
  <c r="H237" i="1"/>
  <c r="H236" i="1"/>
  <c r="H235" i="1"/>
  <c r="H233" i="1"/>
  <c r="H232" i="1"/>
  <c r="H231" i="1"/>
  <c r="H229" i="1"/>
  <c r="H224" i="1"/>
  <c r="H223" i="1"/>
  <c r="H222" i="1"/>
  <c r="H220" i="1"/>
  <c r="H216" i="1"/>
  <c r="H215" i="1"/>
  <c r="H213" i="1"/>
  <c r="H210" i="1"/>
  <c r="H207" i="1"/>
  <c r="H206" i="1"/>
  <c r="H203" i="1"/>
  <c r="H199" i="1"/>
  <c r="H198" i="1"/>
  <c r="H197" i="1"/>
  <c r="H194" i="1"/>
  <c r="H190" i="1"/>
  <c r="H189" i="1"/>
  <c r="H188" i="1"/>
  <c r="H186" i="1"/>
  <c r="H182" i="1"/>
  <c r="H181" i="1"/>
  <c r="H180" i="1"/>
  <c r="H178" i="1"/>
  <c r="H174" i="1"/>
  <c r="H173" i="1"/>
  <c r="H172" i="1"/>
  <c r="H170" i="1"/>
  <c r="H166" i="1"/>
  <c r="H165" i="1"/>
  <c r="H164" i="1"/>
  <c r="H162" i="1"/>
  <c r="H158" i="1"/>
  <c r="H157" i="1"/>
  <c r="H156" i="1"/>
  <c r="H154" i="1"/>
  <c r="H150" i="1"/>
  <c r="H149" i="1"/>
  <c r="H148" i="1"/>
  <c r="H146" i="1"/>
  <c r="H142" i="1"/>
  <c r="H141" i="1"/>
  <c r="H140" i="1"/>
  <c r="H138" i="1"/>
  <c r="H134" i="1"/>
  <c r="H133" i="1"/>
  <c r="H132" i="1"/>
  <c r="H129" i="1"/>
  <c r="H125" i="1"/>
  <c r="H124" i="1"/>
  <c r="H123" i="1"/>
  <c r="H121" i="1"/>
  <c r="H117" i="1"/>
  <c r="H116" i="1"/>
  <c r="H115" i="1"/>
  <c r="H113" i="1"/>
  <c r="H109" i="1"/>
  <c r="H107" i="1"/>
  <c r="H106" i="1"/>
  <c r="H104" i="1"/>
  <c r="H100" i="1"/>
  <c r="H99" i="1"/>
  <c r="H98" i="1"/>
  <c r="H96" i="1"/>
  <c r="H91" i="1"/>
  <c r="H90" i="1"/>
  <c r="H89" i="1"/>
  <c r="H87" i="1"/>
  <c r="H83" i="1"/>
  <c r="H82" i="1"/>
  <c r="H81" i="1"/>
  <c r="H79" i="1"/>
  <c r="H75" i="1"/>
  <c r="H74" i="1"/>
  <c r="H73" i="1"/>
  <c r="H71" i="1"/>
  <c r="H67" i="1"/>
  <c r="H66" i="1"/>
  <c r="H65" i="1"/>
  <c r="H63" i="1"/>
  <c r="H58" i="1"/>
  <c r="H57" i="1"/>
  <c r="H56" i="1"/>
  <c r="H54" i="1"/>
  <c r="H50" i="1"/>
  <c r="H49" i="1"/>
  <c r="H48" i="1"/>
  <c r="G257" i="1"/>
  <c r="G258" i="1"/>
  <c r="G259" i="1"/>
  <c r="H259" i="1" s="1"/>
  <c r="G260" i="1"/>
  <c r="H260" i="1" s="1"/>
  <c r="G261" i="1"/>
  <c r="H261" i="1" s="1"/>
  <c r="G262" i="1"/>
  <c r="G264" i="1"/>
  <c r="H264" i="1" s="1"/>
  <c r="G267" i="1"/>
  <c r="G269" i="1"/>
  <c r="H269" i="1" s="1"/>
  <c r="G273" i="1"/>
  <c r="H273" i="1" s="1"/>
  <c r="H274" i="1"/>
  <c r="F94" i="2"/>
  <c r="G94" i="2" s="1"/>
  <c r="G93" i="2"/>
  <c r="F93" i="2"/>
  <c r="G92" i="2"/>
  <c r="F92" i="2"/>
  <c r="F91" i="2"/>
  <c r="G91" i="2" s="1"/>
  <c r="F90" i="2"/>
  <c r="F89" i="2"/>
  <c r="G89" i="2" s="1"/>
  <c r="F87" i="2"/>
  <c r="G87" i="2" s="1"/>
  <c r="F85" i="2"/>
  <c r="G85" i="2" s="1"/>
  <c r="F84" i="2"/>
  <c r="G84" i="2" s="1"/>
  <c r="F82" i="2"/>
  <c r="G82" i="2" s="1"/>
  <c r="F81" i="2"/>
  <c r="G81" i="2" s="1"/>
  <c r="F80" i="2"/>
  <c r="G80" i="2" s="1"/>
  <c r="F79" i="2"/>
  <c r="G79" i="2" s="1"/>
  <c r="F77" i="2"/>
  <c r="G77" i="2" s="1"/>
  <c r="F76" i="2"/>
  <c r="G76" i="2" s="1"/>
  <c r="F74" i="2"/>
  <c r="G74" i="2" s="1"/>
  <c r="F72" i="2"/>
  <c r="G72" i="2" s="1"/>
  <c r="F71" i="2"/>
  <c r="G71" i="2" s="1"/>
  <c r="F70" i="2"/>
  <c r="G70" i="2" s="1"/>
  <c r="F68" i="2"/>
  <c r="G68" i="2" s="1"/>
  <c r="F67" i="2"/>
  <c r="G67" i="2" s="1"/>
  <c r="F66" i="2"/>
  <c r="G66" i="2" s="1"/>
  <c r="F65" i="2"/>
  <c r="G65" i="2" s="1"/>
  <c r="F63" i="2"/>
  <c r="G63" i="2" s="1"/>
  <c r="F62" i="2"/>
  <c r="G62" i="2" s="1"/>
  <c r="F61" i="2"/>
  <c r="G61" i="2" s="1"/>
  <c r="F60" i="2"/>
  <c r="G60" i="2" s="1"/>
  <c r="F59" i="2"/>
  <c r="G59" i="2" s="1"/>
  <c r="F58" i="2"/>
  <c r="G58" i="2" s="1"/>
  <c r="F57" i="2"/>
  <c r="G57" i="2" s="1"/>
  <c r="F56" i="2"/>
  <c r="G56" i="2" s="1"/>
  <c r="F54" i="2"/>
  <c r="G54" i="2" s="1"/>
  <c r="F53" i="2"/>
  <c r="G53" i="2" s="1"/>
  <c r="F51" i="2"/>
  <c r="G51" i="2" s="1"/>
  <c r="F49" i="2"/>
  <c r="G49" i="2" s="1"/>
  <c r="F48" i="2"/>
  <c r="G48" i="2" s="1"/>
  <c r="F46" i="2"/>
  <c r="G46" i="2" s="1"/>
  <c r="F45" i="2"/>
  <c r="G45" i="2" s="1"/>
  <c r="F44" i="2"/>
  <c r="G44" i="2" s="1"/>
  <c r="F43" i="2"/>
  <c r="G43" i="2" s="1"/>
  <c r="F42" i="2"/>
  <c r="G42" i="2" s="1"/>
  <c r="F41" i="2"/>
  <c r="G41" i="2" s="1"/>
  <c r="F39" i="2"/>
  <c r="G39" i="2" s="1"/>
  <c r="F37" i="2"/>
  <c r="G37" i="2" s="1"/>
  <c r="F35" i="2"/>
  <c r="G35" i="2" s="1"/>
  <c r="F34" i="2"/>
  <c r="G34" i="2" s="1"/>
  <c r="F33" i="2"/>
  <c r="G33" i="2" s="1"/>
  <c r="F32" i="2"/>
  <c r="G32" i="2" s="1"/>
  <c r="F31" i="2"/>
  <c r="G31" i="2" s="1"/>
  <c r="F30" i="2"/>
  <c r="G30" i="2" s="1"/>
  <c r="F29" i="2"/>
  <c r="G29" i="2" s="1"/>
  <c r="F28" i="2"/>
  <c r="G28" i="2" s="1"/>
  <c r="F26" i="2"/>
  <c r="G26" i="2" s="1"/>
  <c r="F25" i="2"/>
  <c r="G25" i="2" s="1"/>
  <c r="F24" i="2"/>
  <c r="G24" i="2" s="1"/>
  <c r="F22" i="2"/>
  <c r="G22" i="2" s="1"/>
  <c r="F21" i="2"/>
  <c r="G21" i="2" s="1"/>
  <c r="F20" i="2"/>
  <c r="G20" i="2" s="1"/>
  <c r="F19" i="2"/>
  <c r="G19" i="2" s="1"/>
  <c r="F18" i="2"/>
  <c r="G18" i="2" s="1"/>
  <c r="F17" i="2"/>
  <c r="G17" i="2" s="1"/>
  <c r="F16" i="2"/>
  <c r="G16" i="2" s="1"/>
  <c r="F14" i="2"/>
  <c r="G14" i="2" s="1"/>
  <c r="F13" i="2"/>
  <c r="G13" i="2" s="1"/>
  <c r="F11" i="2"/>
  <c r="F10" i="2"/>
  <c r="H367" i="1"/>
  <c r="H364" i="1"/>
  <c r="H302" i="1"/>
  <c r="H301" i="1"/>
  <c r="H300" i="1"/>
  <c r="H296" i="1"/>
  <c r="H25" i="1"/>
  <c r="H22" i="1"/>
  <c r="H20" i="1"/>
  <c r="H16" i="1" l="1"/>
  <c r="H24" i="1"/>
  <c r="G7" i="1"/>
  <c r="G8" i="1"/>
  <c r="H8" i="1" s="1"/>
  <c r="G9" i="1"/>
  <c r="H9" i="1" s="1"/>
  <c r="G10" i="1"/>
  <c r="H10" i="1" s="1"/>
  <c r="G11" i="1"/>
  <c r="G12" i="1"/>
  <c r="G13" i="1"/>
  <c r="H13" i="1" s="1"/>
  <c r="G14" i="1"/>
  <c r="G15" i="1"/>
  <c r="G23" i="1"/>
  <c r="G26" i="1"/>
  <c r="G27" i="1"/>
  <c r="G28" i="1"/>
  <c r="H28" i="1" s="1"/>
  <c r="G29" i="1"/>
  <c r="G30" i="1"/>
  <c r="H30" i="1" s="1"/>
  <c r="G31" i="1"/>
  <c r="H31" i="1" s="1"/>
  <c r="G34" i="1"/>
  <c r="G35" i="1"/>
  <c r="G36" i="1"/>
  <c r="H36" i="1" s="1"/>
  <c r="G38" i="1"/>
  <c r="H38" i="1" s="1"/>
  <c r="G39" i="1"/>
  <c r="H39" i="1" s="1"/>
  <c r="G40" i="1"/>
  <c r="H40" i="1" s="1"/>
  <c r="G41" i="1"/>
  <c r="H41" i="1" s="1"/>
  <c r="G42" i="1"/>
  <c r="G43" i="1"/>
  <c r="H43" i="1" s="1"/>
  <c r="G44" i="1"/>
  <c r="H44" i="1" s="1"/>
  <c r="G275" i="1"/>
  <c r="G276" i="1"/>
  <c r="G277" i="1"/>
  <c r="H277" i="1" s="1"/>
  <c r="G278" i="1"/>
  <c r="G280" i="1"/>
  <c r="H280" i="1" s="1"/>
  <c r="G282" i="1"/>
  <c r="H282" i="1" s="1"/>
  <c r="G283" i="1"/>
  <c r="G284" i="1"/>
  <c r="H284" i="1" s="1"/>
  <c r="G285" i="1"/>
  <c r="H285" i="1" s="1"/>
  <c r="G286" i="1"/>
  <c r="H286" i="1" s="1"/>
  <c r="G294" i="1"/>
  <c r="G298" i="1"/>
  <c r="H298" i="1" s="1"/>
  <c r="G305" i="1"/>
  <c r="H305" i="1" s="1"/>
  <c r="G353" i="1"/>
  <c r="H355" i="1"/>
  <c r="G358" i="1"/>
  <c r="H358" i="1" s="1"/>
  <c r="G361" i="1"/>
  <c r="H361" i="1" s="1"/>
  <c r="G366" i="1"/>
  <c r="H366" i="1" s="1"/>
  <c r="G368" i="1"/>
  <c r="G369" i="1"/>
  <c r="G370" i="1"/>
  <c r="H370" i="1" s="1"/>
  <c r="G371" i="1"/>
  <c r="G373" i="1"/>
  <c r="H373" i="1" s="1"/>
  <c r="G375" i="1"/>
  <c r="H375" i="1" s="1"/>
  <c r="G376" i="1"/>
  <c r="H376" i="1" s="1"/>
  <c r="G377" i="1"/>
  <c r="G379" i="1"/>
  <c r="H379" i="1" s="1"/>
  <c r="G380" i="1"/>
  <c r="H380" i="1" s="1"/>
  <c r="G381" i="1"/>
  <c r="H381" i="1" s="1"/>
  <c r="G382" i="1"/>
  <c r="H382" i="1" s="1"/>
  <c r="G383" i="1"/>
  <c r="H383" i="1" s="1"/>
  <c r="G384" i="1"/>
  <c r="H384" i="1" s="1"/>
  <c r="G6" i="1"/>
  <c r="H6" i="1" s="1"/>
  <c r="H385" i="1" l="1"/>
  <c r="H386" i="1" s="1"/>
  <c r="H387" i="1" s="1"/>
</calcChain>
</file>

<file path=xl/sharedStrings.xml><?xml version="1.0" encoding="utf-8"?>
<sst xmlns="http://schemas.openxmlformats.org/spreadsheetml/2006/main" count="1471" uniqueCount="979">
  <si>
    <t>מספר</t>
  </si>
  <si>
    <t>תאור</t>
  </si>
  <si>
    <t>יח' מידה</t>
  </si>
  <si>
    <t>מחיר</t>
  </si>
  <si>
    <t>סה"כ</t>
  </si>
  <si>
    <t>00.00.000</t>
  </si>
  <si>
    <t>01.00.000</t>
  </si>
  <si>
    <t>עבודות עפר</t>
  </si>
  <si>
    <t>01.20.000</t>
  </si>
  <si>
    <t>חפירה ואגרה להטמנת עודפי עפר</t>
  </si>
  <si>
    <t>01.20.010</t>
  </si>
  <si>
    <t>מ"ק</t>
  </si>
  <si>
    <t>01.50.000</t>
  </si>
  <si>
    <t>מילוי מובא, מצעים והידוק</t>
  </si>
  <si>
    <t>01.50.001</t>
  </si>
  <si>
    <t>מ"ר</t>
  </si>
  <si>
    <t>01.50.003</t>
  </si>
  <si>
    <t>תוספת למצעים מהודקים (בהידוק לא מבוקר) עבור הידוק מבוקר</t>
  </si>
  <si>
    <t>01.50.004</t>
  </si>
  <si>
    <t>החזרת מיטב החומר החפור באתר, בשכבות של 20 ס"מ לרבות הידוק מבוקר (רק במקרה של ביצוע לא ע"י הקבלן שביצע את עבודות החפירה באתר - בהם החזרת החומר החפור כלולה במחיר החפירה)</t>
  </si>
  <si>
    <t>02.00.000</t>
  </si>
  <si>
    <t>עבודות בטון יצוק באתר</t>
  </si>
  <si>
    <t>02.11.000</t>
  </si>
  <si>
    <t>02.11.001</t>
  </si>
  <si>
    <t>מ'</t>
  </si>
  <si>
    <t>05.00.000</t>
  </si>
  <si>
    <t>עבודות איטום</t>
  </si>
  <si>
    <t>05.12.000</t>
  </si>
  <si>
    <t>05.12.001</t>
  </si>
  <si>
    <t>יח'</t>
  </si>
  <si>
    <t>06.00.000</t>
  </si>
  <si>
    <t>נגרות אומן ומסגרות פלדה</t>
  </si>
  <si>
    <t>06.10.000</t>
  </si>
  <si>
    <t>06.10.001</t>
  </si>
  <si>
    <t>06.20.000</t>
  </si>
  <si>
    <t>06.20.001</t>
  </si>
  <si>
    <t>קומפ</t>
  </si>
  <si>
    <t>07.00.000</t>
  </si>
  <si>
    <t>מתקני תברואה</t>
  </si>
  <si>
    <t>07.11.000</t>
  </si>
  <si>
    <t>צינורות פלדה מגולוונים למים קרים וחמים</t>
  </si>
  <si>
    <t>07.11.001</t>
  </si>
  <si>
    <t>07.12.000</t>
  </si>
  <si>
    <t>צינורות פלסטיים למים קרים וחמים ולמערכת מתזים (ספרינקלרים)</t>
  </si>
  <si>
    <t>07.12.001</t>
  </si>
  <si>
    <t>07.12.002</t>
  </si>
  <si>
    <t>07.12.003</t>
  </si>
  <si>
    <t>07.84.000</t>
  </si>
  <si>
    <t>עמדות וציוד לכיבוי אש בתוך הבניין</t>
  </si>
  <si>
    <t>07.84.001</t>
  </si>
  <si>
    <t>עמדת כיבוי אש תקנית, מותקנת בתוך ארון פיברגלס (הנמדד בנפרד), המותקן על קיר, לרבות ברז שריפה "2 עם מצמד שטורץ, 2 זרנוקים בקוטר "2 ובאורך 15 מ' עם מצמדי שטורץ, מזנק סילון/ריסוס "2, רב שימושי עם מצמד "2, ברז כדורי "1, גלגלון עם צינור גמיש קוטר "3/4 באורך 30 מ', חיבור לקו המים ושילוט "אש" לזיהוי, מותקן מושלם</t>
  </si>
  <si>
    <t>07.84.002</t>
  </si>
  <si>
    <t>ארון לציוד כיבוי אש מפח עם דלת נועלת, במידות 60/60/30 ס"מ, מחובר לקיר (מיועד להתקנת זרנוקים המשולמים בנפרד)</t>
  </si>
  <si>
    <t>08.00.000</t>
  </si>
  <si>
    <t>מתקני חשמל</t>
  </si>
  <si>
    <t>08.10.000</t>
  </si>
  <si>
    <t>צנרת ומובילים</t>
  </si>
  <si>
    <t>08.40.000</t>
  </si>
  <si>
    <t>08.40.001</t>
  </si>
  <si>
    <t>08.40.002</t>
  </si>
  <si>
    <t>08.40.003</t>
  </si>
  <si>
    <t>08.40.004</t>
  </si>
  <si>
    <t>08.40.005</t>
  </si>
  <si>
    <t>08.40.006</t>
  </si>
  <si>
    <t>08.40.007</t>
  </si>
  <si>
    <t>08.40.008</t>
  </si>
  <si>
    <t>11.00.000</t>
  </si>
  <si>
    <t>עבודות צביעה</t>
  </si>
  <si>
    <t>11.11.000</t>
  </si>
  <si>
    <t>צבע וסיוד פנים, על טיח, בטון, בלוקים וגבס</t>
  </si>
  <si>
    <t>11.11.001</t>
  </si>
  <si>
    <t>11.11.002</t>
  </si>
  <si>
    <t>12.00.000</t>
  </si>
  <si>
    <t>עבודות אלומיניום</t>
  </si>
  <si>
    <t>12.14.000</t>
  </si>
  <si>
    <t>12.14.001</t>
  </si>
  <si>
    <t>15.00.000</t>
  </si>
  <si>
    <t>מתקני מיזוג אוויר</t>
  </si>
  <si>
    <t>17.00.000</t>
  </si>
  <si>
    <t>מעליות</t>
  </si>
  <si>
    <t>17.70.000</t>
  </si>
  <si>
    <t>מתקני הרמה לנכים</t>
  </si>
  <si>
    <t>17.70.001</t>
  </si>
  <si>
    <t>18.00.000</t>
  </si>
  <si>
    <t>תשתיות תקשורת</t>
  </si>
  <si>
    <t>19.00.000</t>
  </si>
  <si>
    <t>מסגרות חרש</t>
  </si>
  <si>
    <t>19.10.001</t>
  </si>
  <si>
    <t>טון</t>
  </si>
  <si>
    <t>19.10.002</t>
  </si>
  <si>
    <t>19.10.003</t>
  </si>
  <si>
    <t>24.00.000</t>
  </si>
  <si>
    <t>הריסות ופירוקים</t>
  </si>
  <si>
    <t>24.32.000</t>
  </si>
  <si>
    <t>קידוחים באלמנטים מבטון מזוין</t>
  </si>
  <si>
    <t>24.32.001</t>
  </si>
  <si>
    <t>24.70.000</t>
  </si>
  <si>
    <t>פירוק אלמנטים קלים וקילוף שכבת איטום</t>
  </si>
  <si>
    <t>24.70.001</t>
  </si>
  <si>
    <t>24.70.002</t>
  </si>
  <si>
    <t>24.70.003</t>
  </si>
  <si>
    <t>24.70.004</t>
  </si>
  <si>
    <t>הערה</t>
  </si>
  <si>
    <t>34.00.000</t>
  </si>
  <si>
    <t>34.20.000</t>
  </si>
  <si>
    <t>34.20.001</t>
  </si>
  <si>
    <t>35.00.000</t>
  </si>
  <si>
    <t>בקרת מערכות במתקן</t>
  </si>
  <si>
    <t>35.56.000</t>
  </si>
  <si>
    <t>בקרת כניסה</t>
  </si>
  <si>
    <t>35.56.001</t>
  </si>
  <si>
    <t>51.00.000</t>
  </si>
  <si>
    <t>סלילת כבישים ורחבות</t>
  </si>
  <si>
    <t>51.10.000</t>
  </si>
  <si>
    <t>עבודות הכנה ופירוק</t>
  </si>
  <si>
    <t>51.10.002</t>
  </si>
  <si>
    <t>פירוק מיסעת אספלט/בטון בעובי עד 8 ס"מ</t>
  </si>
  <si>
    <t>57.00.000</t>
  </si>
  <si>
    <t>קווי מים, ביוב ותיעול</t>
  </si>
  <si>
    <t>57.47.000</t>
  </si>
  <si>
    <t>חיבור צינורות ביוב לשוחות קיימות</t>
  </si>
  <si>
    <t>57.47.001</t>
  </si>
  <si>
    <t>אספקת תיק תעוד AS MADE הכולל כל התוכניות כפי שבוצע משורטטים בתוכנת אוטוקד ומודפסים בקנה מידה 1:50, מפרטים טכניים של כל הציודים והאביזרים שהותקנו כולל אישורי תקינה והתאמות לתקן ישראלי בתיק, יסופק ב - 3 העתקים מודפסים בנייר ועל דיסק און קי בקבצי PDF ו - DWG</t>
  </si>
  <si>
    <t>68.00.000</t>
  </si>
  <si>
    <t>בדיקות מעבדה</t>
  </si>
  <si>
    <t>סה"כ לפני מע"מ</t>
  </si>
  <si>
    <t>מע"מ</t>
  </si>
  <si>
    <t>סה"כ כולל מע"מ</t>
  </si>
  <si>
    <t xml:space="preserve">כמות </t>
  </si>
  <si>
    <t>לול הוקעות - משרד החקלאות בית דגן</t>
  </si>
  <si>
    <t>עמודי ופחי פלדה, ברגי עיגון, קידוחים, קוצים, תעלות עיגון ותוספות</t>
  </si>
  <si>
    <t>איטום גגות בחומרים פולימריים נוזליים</t>
  </si>
  <si>
    <t>מכסים, סבכות וכיסוי לחצר אנגלית</t>
  </si>
  <si>
    <t>סולמות פלדה</t>
  </si>
  <si>
    <t>06.20.002</t>
  </si>
  <si>
    <t/>
  </si>
  <si>
    <t>נקודות מאור</t>
  </si>
  <si>
    <r>
      <rPr>
        <sz val="11"/>
        <color theme="1"/>
        <rFont val="Arial"/>
        <family val="2"/>
        <charset val="177"/>
        <scheme val="minor"/>
      </rPr>
      <t>נקודת מאור מושלמת במעגל חד פזי לרבות צינורות בהתקנה גלויה או חשיפה, כבלי נחושת N2XY/FR ו/או מוליכי נחושת עם בידוד P.V.C בחתך 1.5 ממ"ר מהלוח עד היציאה מהתקרה או הקיר ועד המפסקים, מפסק/י זרם יחיד או כפול או דו קוטבי או חילוף או צלב או לחצנים או מוגן מים או משוריין, דגם מיראז' כדוגמת "ארכה" או ש"ע ומוליך נוסף עבור נקודה לתאורת חירום, אם נדרש, לרבות וו תליה</t>
    </r>
  </si>
  <si>
    <t>נק'</t>
  </si>
  <si>
    <r>
      <rPr>
        <sz val="11"/>
        <color theme="1"/>
        <rFont val="Arial"/>
        <family val="2"/>
        <charset val="177"/>
        <scheme val="minor"/>
      </rPr>
      <t>תוספת לנקודת מאור עבור כבלי נחושת N2XY/FR ו/או מוליכים בחתך 2.5 ממ"ר</t>
    </r>
  </si>
  <si>
    <t>נקודות בתי תקע</t>
  </si>
  <si>
    <r>
      <rPr>
        <sz val="11"/>
        <color theme="1"/>
        <rFont val="Arial"/>
        <family val="2"/>
        <charset val="177"/>
        <scheme val="minor"/>
      </rPr>
      <t>נקודת בית תקע מושלמת עשויה כבלי נחושת N2XY/FR ו/או מוליכי נחושת עם בידוד P.V.C בחתך 3X1.5 ממ"ר, מושחלים בצנרת בהתקנה סמויה או חשיפה, מהלוח עד בית התקע וכן בית תקע 16 אמפר, דגם מיראז' כדוגמת "ארכה" או ש"ע, מותקן תה"ט, לרבות מתאמים ותיבות הסתעפות, הכל מושלם</t>
    </r>
  </si>
  <si>
    <r>
      <rPr>
        <sz val="11"/>
        <color theme="1"/>
        <rFont val="Arial"/>
        <family val="2"/>
        <charset val="177"/>
        <scheme val="minor"/>
      </rPr>
      <t>תוספת לנקודת בית תקע עבור ב"ת כפול להתקנה ע"הט או תה"ט</t>
    </r>
  </si>
  <si>
    <r>
      <rPr>
        <sz val="11"/>
        <color theme="1"/>
        <rFont val="Arial"/>
        <family val="2"/>
        <charset val="177"/>
        <scheme val="minor"/>
      </rPr>
      <t>תוספת לנקודת בית תקע עבור כבלים ו/או מוליכים 2.5 ממ"ר</t>
    </r>
  </si>
  <si>
    <r>
      <rPr>
        <sz val="11"/>
        <color theme="1"/>
        <rFont val="Arial"/>
        <family val="2"/>
        <charset val="177"/>
        <scheme val="minor"/>
      </rPr>
      <t>תוספת לנקודת בית תקע עבור ב"ת מוגן מים</t>
    </r>
  </si>
  <si>
    <r>
      <rPr>
        <sz val="11"/>
        <color theme="1"/>
        <rFont val="Arial"/>
        <family val="2"/>
        <charset val="177"/>
        <scheme val="minor"/>
      </rPr>
      <t>עמדת עבודה הכוללת רב בתי תקע דוגמת "ע.ד.א. פלסט" דגם D14 או ש"ע ל-4 אביזרים, לרבות 2 בתי תקע A16, נקודת בית תקע A16 עם צנרת ומוליכים 2.5 ממ"ר, מתאמים לשקעי תקשורת ומודולים עוורים, צנרת הכנה לתקשורת עם חוט משיכה (נקודת מתח נמוך אחת ללא אביזרים) ונקודת טלפון מושלמת לרבות אביזר וכבל</t>
    </r>
  </si>
  <si>
    <r>
      <rPr>
        <sz val="11"/>
        <color theme="1"/>
        <rFont val="Arial"/>
        <family val="2"/>
        <charset val="177"/>
        <scheme val="minor"/>
      </rPr>
      <t>עמדת עבודה הכוללת רב בתי תקע דוגמת "ע.ד.א. פלסט" דגם D17 או ש"ע ל-6 אביזרים, לרבות 4 בתי תקע A16, נקודת בית תקע A16 עם צנרת ומוליכים 2.5 ממ"ר, מתאמים לשקעי תקשורת ומודולים עוורים, צנרת הכנה לתקשורת עם חוט משיכה (2 נקודות מתח נמוך ללא אביזרים) ו -2 נקודות טלפון מושלמות לרבות אביזרים וכבל</t>
    </r>
  </si>
  <si>
    <r>
      <rPr>
        <sz val="11"/>
        <color theme="1"/>
        <rFont val="Arial"/>
        <family val="2"/>
        <charset val="177"/>
        <scheme val="minor"/>
      </rPr>
      <t>עמדת עבודה הכוללת רב בתי תקע דוגמת "ע.ד.א. פלסט" דגם D18 או ש"ע ל-8 אביזרים, לרבות 6 בתי תקע A16, 2 נקודות בית תקע A16 עם צנרת ומוליכים 2.5 ממ"ר, מתאמים לשקעי תקשורת ומודולים עוורים, צנרת הכנה לתקשורת עם חוט משיכה (2 נקודות מתח נמוך ללא אביזרים) ו -2 נקודות טלפון מושלמות לרבות אביזרים וכבל</t>
    </r>
  </si>
  <si>
    <t>נקודות חשמל שונות</t>
  </si>
  <si>
    <r>
      <rPr>
        <sz val="11"/>
        <color theme="1"/>
        <rFont val="Arial"/>
        <family val="2"/>
        <charset val="177"/>
        <scheme val="minor"/>
      </rPr>
      <t>נקודת חיבור הזנה לרכזת גילוי אש, לרבות צנרת וכבל 2.5X3 ממ"ר, מפסק זרם דו קוטבי עם נורת סימון, דוגמת "גוויס" או ש"ע</t>
    </r>
  </si>
  <si>
    <r>
      <rPr>
        <sz val="11"/>
        <color theme="1"/>
        <rFont val="Arial"/>
        <family val="2"/>
        <charset val="177"/>
        <scheme val="minor"/>
      </rPr>
      <t>נקודה ללחצן הפסקת חירום פלסטי לרבות צנרת ומוליכים או כבלים 1.5X3 ממ"ר ואביזר עם זכוכית לשבירה</t>
    </r>
  </si>
  <si>
    <r>
      <rPr>
        <sz val="11"/>
        <color theme="1"/>
        <rFont val="Arial"/>
        <family val="2"/>
        <charset val="177"/>
        <scheme val="minor"/>
      </rPr>
      <t>נקודת הכנה למערכת מתח נמוך (אינטרקום, גלאי עשן, מחשב, רמקולים וכדו') עשויה צנרת בקוטר כנדרש עם חוט משיכה, קופסאות הסתעפות ותיבות מעבר בהתקנה סמויה או חשיפה, לרבות הקוים מתיבת ההסתעפות המרכזית עד נק' ההכנה לרבות מכסה פלסטי מחוזק בברגים לתיבת היציאה</t>
    </r>
  </si>
  <si>
    <t>תעלות כבלים</t>
  </si>
  <si>
    <r>
      <rPr>
        <sz val="11"/>
        <color theme="1"/>
        <rFont val="Arial"/>
        <family val="2"/>
        <charset val="177"/>
        <scheme val="minor"/>
      </rPr>
      <t>תעלות ברוחב 400 מ"מ ובעומק 100 מ"מ, מפח מגולוון או צבוע (עובי הפח 1.5 מ"מ), קבועות על מבנה או תלויות מהתקרה, לרבות מכסה וחיזוקי ברזל, קשתות, זוויות, הסתעפויות, תמיכות, מתלים, מחברים ומהדקי הארקה</t>
    </r>
  </si>
  <si>
    <r>
      <rPr>
        <sz val="11"/>
        <color theme="1"/>
        <rFont val="Arial"/>
        <family val="2"/>
        <charset val="177"/>
        <scheme val="minor"/>
      </rPr>
      <t>תעלות ברוחב 100 מ"מ ובעומק 85 מ"מ, מרשת ברזל מגולוון לרבות חיזוקי ברזל, מתלים, קשתות, זוויות, מחברים, ומהדקי הארקה כדוגמת "ארכה" או ש"ע</t>
    </r>
  </si>
  <si>
    <r>
      <rPr>
        <sz val="11"/>
        <color theme="1"/>
        <rFont val="Arial"/>
        <family val="2"/>
        <charset val="177"/>
        <scheme val="minor"/>
      </rPr>
      <t>תעלות ברוחב 200 מ"מ ובעומק 85 מ"מ, מרשת ברזל מגולוון לרבות חיזוקי ברזל, מתלים, קשתות, זוויות, מחברים, ומהדקי הארקה כדוגמת "ארכה" או ש"ע</t>
    </r>
  </si>
  <si>
    <r>
      <rPr>
        <sz val="11"/>
        <color theme="1"/>
        <rFont val="Arial"/>
        <family val="2"/>
        <charset val="177"/>
        <scheme val="minor"/>
      </rPr>
      <t>תעלות ברוחב 400 מ"מ ובעומק 85 מ"מ, מרשת ברזל מגולוון לרבות חיזוקי ברזל, מתלים, קשתות, זוויות, מחברים, ומהדקי הארקה כדוגמת "ארכה" או ש"ע</t>
    </r>
  </si>
  <si>
    <r>
      <rPr>
        <sz val="11"/>
        <color theme="1"/>
        <rFont val="Arial"/>
        <family val="2"/>
        <charset val="177"/>
        <scheme val="minor"/>
      </rPr>
      <t>תעלות מחולקות ברוחב 140 מ"מ ובעומק 60 מ"מ מפלסטיק, קבועות על מבנה או תלויות מהתקרה, לרבות מכסה וחיזוקי ברזל, דוגמת "פלגל" או ש"ע</t>
    </r>
  </si>
  <si>
    <r>
      <rPr>
        <sz val="11"/>
        <color theme="1"/>
        <rFont val="Arial"/>
        <family val="2"/>
        <charset val="177"/>
        <scheme val="minor"/>
      </rPr>
      <t>מתאמים לאביזרי גוויס או לגרנד או בטיצ'ינו לתעלות פלסטיות 70X60 מ"מ או 140X60 מ"מ</t>
    </r>
  </si>
  <si>
    <r>
      <rPr>
        <sz val="11"/>
        <color theme="1"/>
        <rFont val="Arial"/>
        <family val="2"/>
        <charset val="177"/>
        <scheme val="minor"/>
      </rPr>
      <t>בסיס לקופסת חיבורים לתעלות פלסטיות ברוחב 70 מ"מ ו- 140 מ"מ עבור אביזרי גוויס או לגרנד או בטיצ'ינו</t>
    </r>
  </si>
  <si>
    <r>
      <rPr>
        <sz val="11"/>
        <color theme="1"/>
        <rFont val="Arial"/>
        <family val="2"/>
        <charset val="177"/>
        <scheme val="minor"/>
      </rPr>
      <t>תעלות כבלים מחורצות מפח מגולוון ברוחב 400 מ"מ, בעומק 60 מ"מ ובעובי 1 מ"מ, קבועים על מבנה או תלויים מהתקרה, לרבות חיזוקי ברזל, קשתות, תמיכות, מתלים, מחברים ומהדקי הארקה</t>
    </r>
  </si>
  <si>
    <t>סולמות כבלים</t>
  </si>
  <si>
    <r>
      <rPr>
        <sz val="11"/>
        <color theme="1"/>
        <rFont val="Arial"/>
        <family val="2"/>
        <charset val="177"/>
        <scheme val="minor"/>
      </rPr>
      <t>סולמות לכבלים כבדים ברוחב 400 מ"מ ובגובה 150 מ"מ מברזל מגולוון, קבועים על מבנים או תלויים מהתקרה, לרבות חיזוקי ברזל, זוויות, מחברים, קשתות, תמיכות, מהדקי הארקה ומתלים</t>
    </r>
  </si>
  <si>
    <t>חיבור מנועים ואביזרי פיקוד חשמליים</t>
  </si>
  <si>
    <r>
      <rPr>
        <sz val="11"/>
        <color theme="1"/>
        <rFont val="Arial"/>
        <family val="2"/>
        <charset val="177"/>
        <scheme val="minor"/>
      </rPr>
      <t>חיבור חשמלי מושלם למנוע תלת פזי עד 10 כ"ס, לרבות כל חומרי העזר וצינור משוריין שרשורי עם ציפוי פלסטי בקרבת המנוע</t>
    </r>
  </si>
  <si>
    <t>כבלי נחושת  XLPE) N2XY)</t>
  </si>
  <si>
    <r>
      <rPr>
        <sz val="11"/>
        <color theme="1"/>
        <rFont val="Arial"/>
        <family val="2"/>
        <charset val="177"/>
        <scheme val="minor"/>
      </rPr>
      <t>כבלי נחושת מסוג XLPE) N2XY/FR-1) בחתך 5X2.5 ממ"ר קבועים למבנה, מונחים על סולמות או בתעלות או מושחלים בצינורות לרבות חיבור בשני הקצוות, כדוגמת "ארכה" או ש"ע</t>
    </r>
  </si>
  <si>
    <r>
      <rPr>
        <sz val="11"/>
        <color theme="1"/>
        <rFont val="Arial"/>
        <family val="2"/>
        <charset val="177"/>
        <scheme val="minor"/>
      </rPr>
      <t>כבלי נחושת מסוג XLPE) N2XY/FR-1) בחתך 5X4 ממ"ר קבועים למבנה, מונחים על סולמות או בתעלות או מושחלים בצינורות לרבות חיבור בשני הקצוות, כדוגמת "ארכה" או ש"ע</t>
    </r>
  </si>
  <si>
    <r>
      <rPr>
        <sz val="11"/>
        <color theme="1"/>
        <rFont val="Arial"/>
        <family val="2"/>
        <charset val="177"/>
        <scheme val="minor"/>
      </rPr>
      <t>כבלי נחושת מסוג XLPE) N2XY/FR-1) בחתך 5X6 ממ"ר קבועים למבנה, מונחים על סולמות או בתעלות או מושחלים בצינורות לרבות חיבור בשני הקצוות, כדוגמת "ארכה" או ש"ע</t>
    </r>
  </si>
  <si>
    <r>
      <rPr>
        <sz val="11"/>
        <color theme="1"/>
        <rFont val="Arial"/>
        <family val="2"/>
        <charset val="177"/>
        <scheme val="minor"/>
      </rPr>
      <t>כבלי נחושת מסוג XLPE) N2XY/FR-1) בחתך 5X10 ממ"ר קבועים למבנה, מונחים על סולמות או בתעלות או מושחלים בצינורות לרבות חיבור בשני הקצוות, כדוגמת "ארכה" או ש"ע</t>
    </r>
  </si>
  <si>
    <r>
      <rPr>
        <sz val="11"/>
        <color theme="1"/>
        <rFont val="Arial"/>
        <family val="2"/>
        <charset val="177"/>
        <scheme val="minor"/>
      </rPr>
      <t>כבלי נחושת מסוג XLPE) N2XY/FR-1) בחתך 4X70 ממ"ר קבועים למבנה, מונחים על סולמות או בתעלות או מושחלים בצינורות לרבות חיבור בשני הקצוות, כדוגמת "ארכה" או ש"ע</t>
    </r>
  </si>
  <si>
    <r>
      <rPr>
        <sz val="11"/>
        <color theme="1"/>
        <rFont val="Arial"/>
        <family val="2"/>
        <charset val="177"/>
        <scheme val="minor"/>
      </rPr>
      <t>כבלי נחושת מסוג XLPE) N2XY/FR-1) בחתך 4X150 ממ"ר קבועים למבנה, מונחים על סולמות או בתעלות או מושחלים בצינורות לרבות חיבור בשני הקצוות, כדוגמת "ארכה" או ש"ע</t>
    </r>
  </si>
  <si>
    <t>מוליכי נחושת מבודדים</t>
  </si>
  <si>
    <r>
      <rPr>
        <sz val="11"/>
        <color theme="1"/>
        <rFont val="Arial"/>
        <family val="2"/>
        <charset val="177"/>
        <scheme val="minor"/>
      </rPr>
      <t>מוליכי נחושת מבודדים בחתך 35 ממ"ר עם בידוד P.V.C מושחלים בצינורות או מונחים בתעלות, לרבות חיבור בשני הקצוות, כדוגמת "ארכה" או ש"ע</t>
    </r>
  </si>
  <si>
    <r>
      <rPr>
        <sz val="11"/>
        <color theme="1"/>
        <rFont val="Arial"/>
        <family val="2"/>
        <charset val="177"/>
        <scheme val="minor"/>
      </rPr>
      <t>מוליכי נחושת מבודדים בחתך 70 ממ"ר עם בידוד P.V.C מושחלים בצינורות או מונחים בתעלות, לרבות חיבור בשני הקצוות, כדוגמת "ארכה" או ש"ע</t>
    </r>
  </si>
  <si>
    <t>מוליכי נחושת גלויים</t>
  </si>
  <si>
    <r>
      <rPr>
        <sz val="11"/>
        <color theme="1"/>
        <rFont val="Arial"/>
        <family val="2"/>
        <charset val="177"/>
        <scheme val="minor"/>
      </rPr>
      <t>מוליכי נחושת גלויים בחתך 16 ממ"ר, טמונים בקרקע ו/או מושחלים בצינור ו/או על סולם כבלים לרבות חיבור בשני הקצוות, כדוגמת "ארכה" או ש"ע</t>
    </r>
  </si>
  <si>
    <t>כבלים חסיני אש</t>
  </si>
  <si>
    <r>
      <rPr>
        <sz val="11"/>
        <color theme="1"/>
        <rFont val="Arial"/>
        <family val="2"/>
        <charset val="177"/>
        <scheme val="minor"/>
      </rPr>
      <t>כבלים חסיני אש מסוג FE180 E90 NHXH בחתך 3X1.5 ממ"ר, כדוגמת "ארכה" או ש"ע, קבועים למבנה מונחים על סולמות או בתעלות או מושחלים בצינורות, לרבות חיבור בשני הקצוות</t>
    </r>
  </si>
  <si>
    <r>
      <rPr>
        <sz val="11"/>
        <color theme="1"/>
        <rFont val="Arial"/>
        <family val="2"/>
        <charset val="177"/>
        <scheme val="minor"/>
      </rPr>
      <t>כבלים חסיני אש מסוג FE180 E90 NHXH בחתך 12X1.5 ממ"ר, כדוגמת "ארכה" או ש"ע, קבועים למבנה מונחים על סולמות או בתעלות או מושחלים בצינורות, לרבות חיבור בשני הקצוות</t>
    </r>
  </si>
  <si>
    <t>הארקות והגנות אחרות</t>
  </si>
  <si>
    <r>
      <rPr>
        <sz val="11"/>
        <color theme="1"/>
        <rFont val="Arial"/>
        <family val="2"/>
        <charset val="177"/>
        <scheme val="minor"/>
      </rPr>
      <t>אלקטרודות הארקה ממוטות פלדה מצופים נחושת בקוטר 19 מ"מ ובאורך של 1.5 מ' תקועים אנכית בקרקע, לרבות אביזרים מקוריים</t>
    </r>
  </si>
  <si>
    <r>
      <rPr>
        <sz val="11"/>
        <color theme="1"/>
        <rFont val="Arial"/>
        <family val="2"/>
        <charset val="177"/>
        <scheme val="minor"/>
      </rPr>
      <t>שוחת ביקורת מצינור בטון קוטר 50 ס"מ, עם מכסה להתקנה במדרכה</t>
    </r>
  </si>
  <si>
    <r>
      <rPr>
        <sz val="11"/>
        <color theme="1"/>
        <rFont val="Arial"/>
        <family val="2"/>
        <charset val="177"/>
        <scheme val="minor"/>
      </rPr>
      <t>פסים להשוואת פוטנציאלים עשויים מנחושת בחתך 40/4 מ"מ עבור 7 מוליכים</t>
    </r>
  </si>
  <si>
    <r>
      <rPr>
        <sz val="11"/>
        <color theme="1"/>
        <rFont val="Arial"/>
        <family val="2"/>
        <charset val="177"/>
        <scheme val="minor"/>
      </rPr>
      <t>פסים להשוואת פוטנציאלים עשויים מנחושת במידות 400x40x4 מ"מ לרבות מבודדים וכיסוי הגנה</t>
    </r>
  </si>
  <si>
    <r>
      <rPr>
        <sz val="11"/>
        <color theme="1"/>
        <rFont val="Arial"/>
        <family val="2"/>
        <charset val="177"/>
        <scheme val="minor"/>
      </rPr>
      <t>פסים להשוואת פוטנציאלים עשויים מנחושת במידות 1000x60x10 מ"מ לרבות מבודדים וכיסוי הגנה</t>
    </r>
  </si>
  <si>
    <r>
      <rPr>
        <sz val="11"/>
        <color theme="1"/>
        <rFont val="Arial"/>
        <family val="2"/>
        <charset val="177"/>
        <scheme val="minor"/>
      </rPr>
      <t>נקודת הארקה במוליך נחושת 16 ממ"ר מפס השוואת הפוטנציאלים לאלמנט מתכתי, או לצנרת מים, לרבות צנרת מגן ושלה תקנית</t>
    </r>
  </si>
  <si>
    <r>
      <rPr>
        <sz val="11"/>
        <color theme="1"/>
        <rFont val="Arial"/>
        <family val="2"/>
        <charset val="177"/>
        <scheme val="minor"/>
      </rPr>
      <t>נקודת הארקה במוליך נחושת 25 ממ"ר מפס השוואת הפוטנציאלים לאלמנט מתכתי, או לצנרת מים, לרבות צנרת מגן ושלה תקנית</t>
    </r>
  </si>
  <si>
    <r>
      <rPr>
        <sz val="11"/>
        <color theme="1"/>
        <rFont val="Arial"/>
        <family val="2"/>
        <charset val="177"/>
        <scheme val="minor"/>
      </rPr>
      <t>ביצוע חציבה בעמוד בטון הבניין ו/או בקורה מקשרת וחשיפת ברזל יסוד, ריתוך יציאת פלח מתכת מגולוון 4X40 מ"מ אספקה והתקנת קופסאת פטיש וריתוך יציאה נוספת לפס הארקה היקפי ו/או הכנה לחיבור לאלקטרודה הארקה הנמדדת בנפרד ו/או חיבור לפס השוואה, לרבות השלמת בטון על אזור החציבה ושיקום החציבה כולל צביעה במידת הצורך והתקנת שילוט "הארקה לא לפרק"</t>
    </r>
  </si>
  <si>
    <t xml:space="preserve">בדיקות בודק מוסמך, סריקות תרמוגרפיות ועוצמת תאורה למתקני חשמל </t>
  </si>
  <si>
    <r>
      <rPr>
        <sz val="11"/>
        <color theme="1"/>
        <rFont val="Arial"/>
        <family val="2"/>
        <charset val="177"/>
        <scheme val="minor"/>
      </rPr>
      <t>בדיקת מתקן חשמל מסחרי בגודל מעל 250X3 אמפר עד 910 אמפר ע"י בודק מוסמך לרבות תשלום עבור הבדיקה, הגשת תוכניות וסיוע לבודק בעריכת המדידות</t>
    </r>
  </si>
  <si>
    <r>
      <rPr>
        <sz val="11"/>
        <color theme="1"/>
        <rFont val="Arial"/>
        <family val="2"/>
        <charset val="177"/>
        <scheme val="minor"/>
      </rPr>
      <t>סריקה תרמוגרפית לאיתור ליקויים במערכות חשמל והגשת דו"ח מפורט. הסריקה תבוצע בליווי וסיוע של קבלן החשמל או חשמלאי נציג המזמין. המחיר לי"ע</t>
    </r>
  </si>
  <si>
    <t>י"ע</t>
  </si>
  <si>
    <r>
      <rPr>
        <sz val="11"/>
        <color theme="1"/>
        <rFont val="Arial"/>
        <family val="2"/>
        <charset val="177"/>
        <scheme val="minor"/>
      </rPr>
      <t>בדיקת המתקן ע"י בודק חשמל והוצאת מסמך המאשר עמידה במשטר הפעולות של יועץ הבטיחות</t>
    </r>
  </si>
  <si>
    <r>
      <rPr>
        <sz val="11"/>
        <color theme="1"/>
        <rFont val="Arial"/>
        <family val="2"/>
        <charset val="177"/>
        <scheme val="minor"/>
      </rPr>
      <t>ביצוע בדיקת הבדדה לכל הכבילה במתקן (בדיקת הבדדה וכל הנדרש לבדיקת תקינות הכבילה) קדם לביצוע וחיבור מחדש. הגשת דוח תקינות לכלל הכבילה למתכנן, למפקח ולמזמין</t>
    </r>
  </si>
  <si>
    <t>איטום מעברים נגד אש</t>
  </si>
  <si>
    <r>
      <rPr>
        <sz val="11"/>
        <color theme="1"/>
        <rFont val="Arial"/>
        <family val="2"/>
        <charset val="177"/>
        <scheme val="minor"/>
      </rPr>
      <t>איטום אש לפתח בקיר או רצפת אש למשך שעתיים, בשטח מעל 0.2 מ"ר של מעבר עד 3 תעלות כבלי חשמל או תקשורת. האיטום ייעשה ע"י השמת צמר סלעים או לוח חסין אש ועליו מריחת מסטיק מסוג "JBK ACRYLIC" או "איטומסט FR" או "LC" או "LCI" או ש"ע. המדידה לפי שטח הפתח ברוטו (כל תעלה נוספת מעל 3 תעלות וציפוי כבלים ימדדו בנפרד)</t>
    </r>
  </si>
  <si>
    <r>
      <rPr>
        <sz val="11"/>
        <color theme="1"/>
        <rFont val="Arial"/>
        <family val="2"/>
        <charset val="177"/>
        <scheme val="minor"/>
      </rPr>
      <t>ציפוי כבלי חשמל בחומר עמיד באש עד שעתיים, מעל ארונות חשמל או לפני ואחרי מעבר תקרות או קירות אש, הציפוי בהתזה או במריחה של מסטיק אלסטומרי חסין אש ייעודי מסוג "CABLE SPRAY" או "JBK ACRYLIC" או ש"ע. המדידה לפי מ"ר השטח המטופל</t>
    </r>
  </si>
  <si>
    <r>
      <rPr>
        <sz val="11"/>
        <color theme="1"/>
        <rFont val="Arial"/>
        <family val="2"/>
        <charset val="177"/>
        <scheme val="minor"/>
      </rPr>
      <t>איטום כל קצוות צנרת החשמל במעבדה בסיליקון אנטי פונגצידי לפני חיבורה לאביזרי הקצה כגון:מפסק, שקע, גוף תאורה, נק חיבור לטלפון / תקשורת, האטימה תהיה מוחלטת - מערך זה צריך להחזיק משטר שיוגדר ע"י יועץ מיזוג האוויר קומפלט לכל המבנה!!</t>
    </r>
  </si>
  <si>
    <t>מערכות אל-פסק</t>
  </si>
  <si>
    <r>
      <rPr>
        <sz val="11"/>
        <color theme="1"/>
        <rFont val="Arial"/>
        <family val="2"/>
        <charset val="177"/>
        <scheme val="minor"/>
      </rPr>
      <t>מערכת אל-פסק תלת פאזית 10KVA/KW ON-LINE לרבות מצברים, הגנה בפני נחשולי מתח בערך של 600 ג'אול, וסט מגעים יבשים, לפעולה בעומס 80% למשך 15 דקות, כולל התקנה וחיבור, דוגמת "ADVICE" דגם AON3310 או ש"ע, שנתיים אחריות</t>
    </r>
  </si>
  <si>
    <t>עוגנים ואביזרי רשת</t>
  </si>
  <si>
    <r>
      <rPr>
        <sz val="11"/>
        <color theme="1"/>
        <rFont val="Arial"/>
        <family val="2"/>
        <charset val="177"/>
        <scheme val="minor"/>
      </rPr>
      <t>עוגנים אוויריים בחתך 25 ממ"ר ובאורך עד 15 מ'</t>
    </r>
  </si>
  <si>
    <r>
      <rPr>
        <sz val="11"/>
        <color theme="1"/>
        <rFont val="Arial"/>
        <family val="2"/>
        <charset val="177"/>
        <scheme val="minor"/>
      </rPr>
      <t>עוגנים למבנה בחתך 25 ממ"ר ובאורך עד 15 מ'</t>
    </r>
  </si>
  <si>
    <t>מבנה ללוחות חשמל ותיבות C.I</t>
  </si>
  <si>
    <r>
      <rPr>
        <sz val="11"/>
        <color theme="1"/>
        <rFont val="Arial"/>
        <family val="2"/>
        <charset val="177"/>
        <scheme val="minor"/>
      </rPr>
      <t>תיבות פלסטיות משוריינות מפוליקרבונט (C.I) במידות 250/175 מ"מ ובעומק 150 מ"מ (לא כולל פסי צבירה, חווט, מהדקים וחומרי עזר)</t>
    </r>
  </si>
  <si>
    <r>
      <rPr>
        <sz val="11"/>
        <color theme="1"/>
        <rFont val="Arial"/>
        <family val="2"/>
        <charset val="177"/>
        <scheme val="minor"/>
      </rPr>
      <t>התקנה מכנית וחיבור חשמלי של לוח חשמל לרבות שילוט וסימון המוליכים והכבלים. עומק הלוח מעל 50 ס"מ ועד 100 ס"מ (הובלה, אם נדרש, תמדד בנפרד)</t>
    </r>
  </si>
  <si>
    <r>
      <rPr>
        <sz val="11"/>
        <color theme="1"/>
        <rFont val="Arial"/>
        <family val="2"/>
        <charset val="177"/>
        <scheme val="minor"/>
      </rPr>
      <t>טיפול מונע ללוח חשמל בגודל עד 10 מ"ר, לרבות חיזוק ברגים, ניקוי הלוח, בדיקת הארקות ומעגל התקלה, בדיקה ויזואלית ורישום תוצאות הבדיקה והליקויים, לביצוע בשעות חריגות בתאום עם המזמין</t>
    </r>
  </si>
  <si>
    <r>
      <rPr>
        <sz val="11"/>
        <color theme="1"/>
        <rFont val="Arial"/>
        <family val="2"/>
        <charset val="177"/>
        <scheme val="minor"/>
      </rPr>
      <t>תוספת מחיר עבור ניקוי לוח חשמל בקרח יבש (לוח בגודל עד 10 מ"ר)</t>
    </r>
  </si>
  <si>
    <t>אביזרי חשמל שונים</t>
  </si>
  <si>
    <r>
      <rPr>
        <sz val="11"/>
        <color theme="1"/>
        <rFont val="Arial"/>
        <family val="2"/>
        <charset val="177"/>
        <scheme val="minor"/>
      </rPr>
      <t>מפסק זרם פקט 3X25 אמפר בתיבה מוגנת מים תוצרת "גוויס" או ש"ע</t>
    </r>
  </si>
  <si>
    <r>
      <rPr>
        <sz val="11"/>
        <color theme="1"/>
        <rFont val="Arial"/>
        <family val="2"/>
        <charset val="177"/>
        <scheme val="minor"/>
      </rPr>
      <t>מפסק זרם פקט 3X63 אמפר בתיבה מוגנת מים תוצרת "גוויס" או ש"ע</t>
    </r>
  </si>
  <si>
    <t>תאורת לדים - פנים</t>
  </si>
  <si>
    <r>
      <rPr>
        <sz val="11"/>
        <color theme="1"/>
        <rFont val="Arial"/>
        <family val="2"/>
        <charset val="177"/>
        <scheme val="minor"/>
      </rPr>
      <t>גוף תאורה אנטי ונדלי IK10 מוגן מים IP65 24W LED 1600LM 4000K לרבות דרייבר, דגם WL120 מתוצרת פיליפס כדוגמת קשטן או ש"ע, מותקן מושלם</t>
    </r>
  </si>
  <si>
    <t>תאורת לדים - חוץ</t>
  </si>
  <si>
    <r>
      <rPr>
        <sz val="11"/>
        <color theme="1"/>
        <rFont val="Arial"/>
        <family val="2"/>
        <charset val="177"/>
        <scheme val="minor"/>
      </rPr>
      <t>גוף תאורת חוץ דקורטיבי בראש עמוד דגם "BALL LED PS 40W '' כדוגמת חב' "אור עד מהנדסים" או ש"ע, מותקן מושלם</t>
    </r>
  </si>
  <si>
    <t>08.17.000</t>
  </si>
  <si>
    <t>08.17.001</t>
  </si>
  <si>
    <t>08.17.002</t>
  </si>
  <si>
    <t>08.18.000</t>
  </si>
  <si>
    <t>08.18.001</t>
  </si>
  <si>
    <t>08.18.002</t>
  </si>
  <si>
    <t>08.18.003</t>
  </si>
  <si>
    <t>08.18.004</t>
  </si>
  <si>
    <t>08.18.005</t>
  </si>
  <si>
    <t>08.18.006</t>
  </si>
  <si>
    <t>08.18.007</t>
  </si>
  <si>
    <t>08.19.000</t>
  </si>
  <si>
    <t>08.19.001</t>
  </si>
  <si>
    <t>08.19.002</t>
  </si>
  <si>
    <t>08.19.003</t>
  </si>
  <si>
    <t>08.23.000</t>
  </si>
  <si>
    <t>08.23.001</t>
  </si>
  <si>
    <t>08.23.002</t>
  </si>
  <si>
    <t>08.23.003</t>
  </si>
  <si>
    <t>08.23.004</t>
  </si>
  <si>
    <t>08.23.005</t>
  </si>
  <si>
    <t>08.23.006</t>
  </si>
  <si>
    <t>08.23.007</t>
  </si>
  <si>
    <t>08.23.008</t>
  </si>
  <si>
    <t>08.24.000</t>
  </si>
  <si>
    <t>08.24.001</t>
  </si>
  <si>
    <t>08.27.000</t>
  </si>
  <si>
    <t>08.27.001</t>
  </si>
  <si>
    <t>08.31.000</t>
  </si>
  <si>
    <t>08.31.001</t>
  </si>
  <si>
    <t>08.31.002</t>
  </si>
  <si>
    <t>08.31.003</t>
  </si>
  <si>
    <t>08.31.004</t>
  </si>
  <si>
    <t>08.31.005</t>
  </si>
  <si>
    <t>08.31.006</t>
  </si>
  <si>
    <t>08.34.000</t>
  </si>
  <si>
    <t>08.34.001</t>
  </si>
  <si>
    <t>08.34.002</t>
  </si>
  <si>
    <t>08.35.000</t>
  </si>
  <si>
    <t>08.35.001</t>
  </si>
  <si>
    <t>08.37.000</t>
  </si>
  <si>
    <t>08.37.001</t>
  </si>
  <si>
    <t>08.37.002</t>
  </si>
  <si>
    <t>08.43.000</t>
  </si>
  <si>
    <t>08.43.001</t>
  </si>
  <si>
    <t>08.43.002</t>
  </si>
  <si>
    <t>08.43.003</t>
  </si>
  <si>
    <t>08.43.004</t>
  </si>
  <si>
    <t>08.44.000</t>
  </si>
  <si>
    <t>08.44.001</t>
  </si>
  <si>
    <t>08.44.002</t>
  </si>
  <si>
    <t>08.44.003</t>
  </si>
  <si>
    <t>08.48.000</t>
  </si>
  <si>
    <t>08.48.001</t>
  </si>
  <si>
    <t>08.52.000</t>
  </si>
  <si>
    <t>08.52.001</t>
  </si>
  <si>
    <t>08.52.002</t>
  </si>
  <si>
    <t>08.61.000</t>
  </si>
  <si>
    <t>08.61.001</t>
  </si>
  <si>
    <t>08.61.002</t>
  </si>
  <si>
    <t>08.61.003</t>
  </si>
  <si>
    <t>08.61.004</t>
  </si>
  <si>
    <t>08.73.000</t>
  </si>
  <si>
    <t>08.73.001</t>
  </si>
  <si>
    <t>08.73.002</t>
  </si>
  <si>
    <t>08.85.000</t>
  </si>
  <si>
    <t>08.85.001</t>
  </si>
  <si>
    <t>08.86.000</t>
  </si>
  <si>
    <t>08.86.001</t>
  </si>
  <si>
    <t>מרק (שפכטל) בשתי שכבות והחלקתו על קירות פנים מעל טיח או לאחר גירוד הצבע. העבודה תבוצע לפי דרישה בלבד</t>
  </si>
  <si>
    <t>דפנות קבועות - ויטרינות מאלומיניום</t>
  </si>
  <si>
    <t>11.11.003</t>
  </si>
  <si>
    <t>חדרי קירור</t>
  </si>
  <si>
    <t>15.81.000</t>
  </si>
  <si>
    <t>15.81.001</t>
  </si>
  <si>
    <t>מתקני הסקה</t>
  </si>
  <si>
    <t>משאבות סחרור למערכת הסקה</t>
  </si>
  <si>
    <t>16.00.000</t>
  </si>
  <si>
    <t>16.42.000</t>
  </si>
  <si>
    <t>16.42.001</t>
  </si>
  <si>
    <t>16.42.002</t>
  </si>
  <si>
    <t>אביזרי קצה לכבילת נחושת</t>
  </si>
  <si>
    <t>18.20.000</t>
  </si>
  <si>
    <t>18.20.001</t>
  </si>
  <si>
    <t>תשתית אופטית</t>
  </si>
  <si>
    <t>18.50.000</t>
  </si>
  <si>
    <t>18.50.001</t>
  </si>
  <si>
    <t>אביזרים לרכזת ממוענת, במערכת לגילוי אש ועשן</t>
  </si>
  <si>
    <r>
      <rPr>
        <sz val="11"/>
        <color theme="1"/>
        <rFont val="Arial"/>
        <family val="2"/>
        <charset val="177"/>
        <scheme val="minor"/>
      </rPr>
      <t>גלאי עשן אופטי (למערכת ADDRESSABLE - ממוענת)</t>
    </r>
  </si>
  <si>
    <r>
      <rPr>
        <sz val="11"/>
        <color theme="1"/>
        <rFont val="Arial"/>
        <family val="2"/>
        <charset val="177"/>
        <scheme val="minor"/>
      </rPr>
      <t>צופר נצנץ אזעקה להתקנה פנימית</t>
    </r>
  </si>
  <si>
    <r>
      <rPr>
        <sz val="11"/>
        <color theme="1"/>
        <rFont val="Arial"/>
        <family val="2"/>
        <charset val="177"/>
        <scheme val="minor"/>
      </rPr>
      <t>צופר אזעקה להתקנה חיצונית מוגן מים</t>
    </r>
  </si>
  <si>
    <r>
      <rPr>
        <sz val="11"/>
        <color theme="1"/>
        <rFont val="Arial"/>
        <family val="2"/>
        <charset val="177"/>
        <scheme val="minor"/>
      </rPr>
      <t>יחידת כתובת לקבלת אינדיקציה</t>
    </r>
  </si>
  <si>
    <r>
      <rPr>
        <sz val="11"/>
        <color theme="1"/>
        <rFont val="Arial"/>
        <family val="2"/>
        <charset val="177"/>
        <scheme val="minor"/>
      </rPr>
      <t>חיבור מושלם של מפסק זרימה או ברז לרבות חומרי העזר</t>
    </r>
  </si>
  <si>
    <t>חייגן אוטומטי וחווט למערכת גילוי אש</t>
  </si>
  <si>
    <r>
      <rPr>
        <sz val="11"/>
        <color theme="1"/>
        <rFont val="Arial"/>
        <family val="2"/>
        <charset val="177"/>
        <scheme val="minor"/>
      </rPr>
      <t>חיווט למערכת גילוי אש</t>
    </r>
  </si>
  <si>
    <r>
      <rPr>
        <sz val="11"/>
        <color theme="1"/>
        <rFont val="Arial"/>
        <family val="2"/>
        <charset val="177"/>
        <scheme val="minor"/>
      </rPr>
      <t>חיווט נקודת גילוי אש בכבל תקני אדום</t>
    </r>
  </si>
  <si>
    <t>מערכות כיבוי אש</t>
  </si>
  <si>
    <r>
      <rPr>
        <sz val="11"/>
        <color theme="1"/>
        <rFont val="Arial"/>
        <family val="2"/>
        <charset val="177"/>
        <scheme val="minor"/>
      </rPr>
      <t>מערכת כיבוי אש אוטומטית ללוח חשמל בנפח עד 5 מ"ק הכוללת: מיכל גז NAFS III או FM200 ומילוי גז במיכל, נחירי התזה, צנרת בין הנחירים והמיכל וחווט</t>
    </r>
  </si>
  <si>
    <t>מערכות גילוי וכיבוי אש</t>
  </si>
  <si>
    <t>34.12.000</t>
  </si>
  <si>
    <t>34.12.001</t>
  </si>
  <si>
    <t>34.12.002</t>
  </si>
  <si>
    <t>34.12.003</t>
  </si>
  <si>
    <t>34.12.004</t>
  </si>
  <si>
    <t>34.12.005</t>
  </si>
  <si>
    <t>34.13.000</t>
  </si>
  <si>
    <t>34.13.001</t>
  </si>
  <si>
    <t>34.13.002</t>
  </si>
  <si>
    <t>מתקני גזים ונוזלים בלחץ גבוה ומתקני אוויר דחוס</t>
  </si>
  <si>
    <t>ציוד למעבדות</t>
  </si>
  <si>
    <t>מערכת דיזל גנרטור</t>
  </si>
  <si>
    <t>יחידות דיזל גנרטור אוטומטי</t>
  </si>
  <si>
    <t>37.00.000</t>
  </si>
  <si>
    <t>37.70.000</t>
  </si>
  <si>
    <t>39.00.000</t>
  </si>
  <si>
    <t>39.10.000</t>
  </si>
  <si>
    <t>משטחי בטון</t>
  </si>
  <si>
    <t>ציפויים, צביעה וליטוש משטחי בטון, במשטחים חסיני שחיקה ו/או עמידים כנגד התקפים כימיים</t>
  </si>
  <si>
    <t>50.00.000</t>
  </si>
  <si>
    <t>50.43.000</t>
  </si>
  <si>
    <t>50.43.001</t>
  </si>
  <si>
    <t>שוחות בקרה לביוב מפוליאתילן</t>
  </si>
  <si>
    <t>57.44.000</t>
  </si>
  <si>
    <t>57.44.001</t>
  </si>
  <si>
    <t>בדיקות מערכות הבניין</t>
  </si>
  <si>
    <t>68.52.000</t>
  </si>
  <si>
    <t>68.52.001</t>
  </si>
  <si>
    <t>68.52.002</t>
  </si>
  <si>
    <t>68.52.003</t>
  </si>
  <si>
    <t>68.52.004</t>
  </si>
  <si>
    <t>68.52.005</t>
  </si>
  <si>
    <t>37.70.001</t>
  </si>
  <si>
    <t>39.10.001</t>
  </si>
  <si>
    <t>57.47.002</t>
  </si>
  <si>
    <t>חיבור עמדות מעבדה למים וניקוז</t>
  </si>
  <si>
    <t>השלמת חיבור כבלי הזנה ראשיים בלוח ראשמל ראשי (מבנה פה וטלפיים), השלמת תשתיות חשמל במרתף (סולמות וכבילה מבנה פו"ט) מכניסת התשתית למבנה ועד לחדר החשמל הראשי. השלמת כיסוי פח בחדר החשמל הראשי (מבנה פו"ט) באזור יציאת התשתית מהמבנה ובאזור לוח החשמל הראשי מבנה לול הוקעות ובכל מקום אשר יידרש בהתאם להנחיות המפקח. הכל קומפלט</t>
  </si>
  <si>
    <t>פירוק לוח חשמל ראשי קיים והתקנתו מחדש כולל פילוס הלוח, פירוק וחיבור של כל הכבילה בלוח כמקובל (נעלי כבל וכו'), לרבות ניקוי ללוח החשמל, השלמת התקנת הלוח כולל השלמת חיווט מעגלים קיימים / חדשים. הכל קומפלט.</t>
  </si>
  <si>
    <t>פירוק לוח חשמל קיים בתוך המבנה לרבות ניתוק כבילה בשתי קצוות ושליפה מתוך צנרת קיימת באדמה לרבות פתיחה וסגירה של שוחות לאורך תוואי הפרוק, לרבות פירוק כל החיזוקים והתמיכות של הכבל מלוח חשמל ולכל אורך התוואי. הכל קומפלט.</t>
  </si>
  <si>
    <t>פירוק תשתיות פגומות (מובילים, תמיכות וכו') במבנה המעבדות, בגג ובמרכז האנרגיה כולל התקנת תשיות חדשות בהתאם לנדרש. הכל קומפלט</t>
  </si>
  <si>
    <t>08.90.000</t>
  </si>
  <si>
    <t>שונות</t>
  </si>
  <si>
    <t>08.90.001</t>
  </si>
  <si>
    <t>08.90.002</t>
  </si>
  <si>
    <t>08.90.003</t>
  </si>
  <si>
    <t>08.90.004</t>
  </si>
  <si>
    <t>05.32.000</t>
  </si>
  <si>
    <t>איטום קירות מבנים וקירות מרתפים בחומרים פולימריים נוזליים</t>
  </si>
  <si>
    <t>05.32.001</t>
  </si>
  <si>
    <t>07.12.005</t>
  </si>
  <si>
    <t>אספקה והתקנה של 1. צינורות מפוליאתילן בצפיפות גבוהה (H.D.P.E) קוטר 50 מ"מ כדוגמת "גבריט" מותקן בתוך צינור קוטר 160 מ"מ קיים ממתקן טיהור השפכים של מעבדת לול הוקעות ועד לשוחה הקיימת. 2. אספקה והתקנה של המשך הקו מסעיף 1 מהשוחה הקיימת לשוחה עילית הממוקמת בסמוך למעבדת פה וטלפיים לרבות חפירה, ניסור אספלט, חיבורים אביזרים והסתעפויות והחזרת המקום לקדמותו. 3. אספקה והתקנה של שוחת בקרה עגולה מפוליאתילן בקוטר פנימי 80 ס"מ לעומס 5 טון, מכסה מפלסטיק קוטר 60 ס"מ, תוצרת "חופית" או ש"ע, עד 5 כניסות, יציאה 200 מ"מ עם אטם חדירה, ובעומק עד 1.25 מ',הכל קומפלט.</t>
  </si>
  <si>
    <t>על הקבלן לבצע בדיקת מיפוי תשתיות קיימות עבור חפירה לביצוע עבודת חיבור מתקן השפכים למעבדת פה וטלפיים ולהתיאמם לתכנית אינסטלצייה הקיימת.</t>
  </si>
  <si>
    <t>68.52.006</t>
  </si>
  <si>
    <t>15.81.002</t>
  </si>
  <si>
    <t>השלמת כלל העבודות של מיזוג האוויר ע"י קבלן א.מ. רון, על הקבלן הזוכה להעסיק דרכו את חברת א.מ. רון לצורך סיום כלל העבודות והפעלת מערכת המיזוג עד לגמר מושלם. הכל קומפלט</t>
  </si>
  <si>
    <t>איטום משטחים וגגות בציפוי פוליאוריטן חד רכיבי מסוג "סיקה לסטיק-612" או ש"ע בשתי שכבות (בכמות של כ- 2.7 ק"ג/מ"ר) לקבלת ציפוי יבש בעובי של 2.0-2.3 מ"מ, לרבות יריעת שריון מרשת/בד מסוג "SikaReemat Premium" בין השכבות, לרבות פריימר בכמות 200 גרם/מ"ר ואיטום רולקות ב-2 שכבות</t>
  </si>
  <si>
    <t>איטום קירות בשיטת "התזה דו קנית", לרבות ריסוס חומר ביטומני דו-רכיבי אלסטומרי על בסיס אמולסיה ביטומנית מושבחת בפולימר נאופרני מסוג "רפידפלקס" או "פלקסיגום" או "B-TECH 422" או ש"ע (בכמות של כ- 10.5 ק"ג/מ"ר) לקבלת עובי ציפוי יבש 6 מ"מ, פריימר מסוג "פלקסיגום" או "B-TECH P4025" בכמות 300 גר'/מ"ר והגנה ע"י יריעת H.D.P.E חלקה מסוג "פז 500 דריין ELT" או "פרוטקט 5" או ש"ע בעובי 0.5 מ"מ</t>
  </si>
  <si>
    <t>איטום רצפת חדרים רטובים במריחות קרות באמצעות חומר אלסטומרי סיליקוני חד רכיבי מסוג "Lastoflex-ST" או ש"ע, גוון לבן, על משטח יבש, ב- 2-3 שכבות (בכמות של כ- 3.5 ק"ג למ"ר) עד קבלת ציפוי יבש בעובי של 2.5 מ"מ, לרבות סגירת סדקים ומרווחים ע"י איטום מסוג " PU Elastoseal", פריימר אפוקסי על בסיס מים "EP-W " או ש"ע בכמות של 200 גרם/מ"ר</t>
  </si>
  <si>
    <t>איטום רצפות חדרים רטובים</t>
  </si>
  <si>
    <t>05.28.000</t>
  </si>
  <si>
    <t>05.28.001</t>
  </si>
  <si>
    <t>הכנת קירות מבנים לאיטום, נדבך חוצץ רטיבות ואיטום סף חלון</t>
  </si>
  <si>
    <t>05.31.000</t>
  </si>
  <si>
    <t>05.31.001</t>
  </si>
  <si>
    <t>הכנת קירות קיימים לאיטום, טיח וצביעת חוץ ע"י שטיפת מים בלחץ גבוה (400-500 בר) לקבלת היספוס עדין ברמה של כ- CSP-3. העבודה תבוצע לפי דרישה בלבד</t>
  </si>
  <si>
    <t>05.32.002</t>
  </si>
  <si>
    <t>איטום קירות מרתף בציפוי אלסטומרי חד רכיבי רב עובי מסוג "A12" או ש"ע כדוגמת "ביטום" (בכמות של כ- 4.4 ק"ג/מ"ר) לקבלת ציפוי יבש בעובי של 4 מ"מ והגנה ע"י בד גיאוטכני 200 גר'/מ"ר ויריעת H.D.P.E חלקה בעובי של 0.5 מ"מ</t>
  </si>
  <si>
    <t>24.11.000</t>
  </si>
  <si>
    <t>24.11.001</t>
  </si>
  <si>
    <t>הריסת מרצפים ורצפות בטון בתוך המבנה</t>
  </si>
  <si>
    <t>הריסת מרצפי בטון לא מזוין בתוך המבנה, בעובי מעל 8 ס"מ ועד 15 ס"מ</t>
  </si>
  <si>
    <t>פירוק דלתות, חלונות ומעקות פלדה</t>
  </si>
  <si>
    <t>24.60.000</t>
  </si>
  <si>
    <t>24.60.001</t>
  </si>
  <si>
    <t>24.60.002</t>
  </si>
  <si>
    <t>פירוק דלתות פח חד כנפיות ומשקופיהן</t>
  </si>
  <si>
    <t>פירוק דלתות פח דו כנפיות ומשקופיהן</t>
  </si>
  <si>
    <t>פירוק חלונות אלומיניום ומשקופיהם - בשטח עד 2 מ"ר לשימוש חוזר</t>
  </si>
  <si>
    <t>24.60.003</t>
  </si>
  <si>
    <t>הכנת משטחי בטון אופקים (רצפות) לציפוים ואטומים פולימרים (אפוקסי, פוליאוריאה, MMA, פוליאורטן צמנט, מדות מתפלסות) בשיטת הכנה "Shot Blast" לקבלת משטח ברמת חספוס CSP5 עד לחשיפה של קצוות אגרגטים בבטון ללא שאריות של מיצי בטון. המחיר הינו לשטח מעל 300 מ"ר ועד 1000 מ"מ</t>
  </si>
  <si>
    <t>מרצפי בטון</t>
  </si>
  <si>
    <t>50.30.000</t>
  </si>
  <si>
    <t>50.30.001</t>
  </si>
  <si>
    <t>50.43.002</t>
  </si>
  <si>
    <t>ציפוי רצפה בעובי 3 מ"מ עם שרף סיליקל MMA מהיר ייבוש ללא צורך בתפרים, בתוספת קוורץ צבעוני, או פתיתים אקריליים. המחיר הינו לשטח מעל 100 מ"ר ועד 500 מ"ר</t>
  </si>
  <si>
    <t>08.01.000</t>
  </si>
  <si>
    <t>08.01.010</t>
  </si>
  <si>
    <t>אספקה והתקנה של צינור קוברה דו שכבתי עם דופן פנימית חלקה בקוטר של עד 50 מ"מ עם חבל משיכה להתקנה תת קרקעית</t>
  </si>
  <si>
    <t xml:space="preserve"> מטר</t>
  </si>
  <si>
    <t>08.01.020</t>
  </si>
  <si>
    <t>אספקה והתקנה ו/או מונח בחפירה של צינור קשיח עשוי PVC בקוטר של עד 160 מ"מ דרג 10 מאושר חח"י</t>
  </si>
  <si>
    <t>08.01.030</t>
  </si>
  <si>
    <t>אספקה והתקנה של צינור קוברה דו שכבתי עם דופן פנימית חלקה בקוטר של 160 מ"מ עם חבל משיכה להתקנה תת קרקעית</t>
  </si>
  <si>
    <t>08.01.040</t>
  </si>
  <si>
    <t>אספקה, התקנה וחיבור מושלם של סולם כבלים כבד מגולוון ברוחב 400 מ"מ ובגובה דופן 93 מ"מ מחוזק עם מיתלים כפולים לתקרה או לקיר כולל פינות, זוויות, צומת T מחברים, זרועות וכל אלמנט אורגינלי של יצרן הסולמות וכל חומרי העזר הנדרשים להתקנה מושלמת</t>
  </si>
  <si>
    <t>08.01.050</t>
  </si>
  <si>
    <t>אספקה, התקנה וחיבור מושלם של סולם כבלים כבד מגולוון ברוחב 600 מ"מ ובגובה דופן 150 מ"מ מחוזק עם מיתלים כפולים לתקרה או לקיר כולל פינות, זוויות, צומת T מחברים, זרועות וכל אלמנט אורגינלי של יצרן הסולמות וכל חומרי העזר הנדרשים להתקנה מושלמת</t>
  </si>
  <si>
    <t>08.01.060</t>
  </si>
  <si>
    <t>תוספת לסולם כבלים ברוחב עד 600 מ"מ עבור מכסה לרבות כלל האביזרים הנדרשים להתקנה מושלמת</t>
  </si>
  <si>
    <t>08.01.070</t>
  </si>
  <si>
    <t>תעלת מתכת מגולוון מחורץ או אטום עם מכסה במידות עד 600X85 מ"מ ובעובי עד 1.5 מ"מ מותקנת ע"ג מתלים, חיזוקים, זרועות ואלמנטים אורגינליים ומתוצרת זהה לקיר או תקרה כולל חומרי עזר להתקנה מושלמת</t>
  </si>
  <si>
    <t>08.01.080</t>
  </si>
  <si>
    <t>אספקה, התקנה וחיבור מושלם של תעלת רשת מגולוונת במידות 400X85 מ"מ מותקנת ע"ג מתלים חיזוקים זרועות ואלמנטים אורגינליים ומתוצרת זהה לקיר או תיקרה כולל כל חומרי העזר להתקנה מושלמת החיבור בין התעלות יעשה באמצעות ברגים עם אומים אבטחה עצמית</t>
  </si>
  <si>
    <t>08.01.090</t>
  </si>
  <si>
    <t>תעלת מתכת מגולוון מחורץ או אטום עם מכסה במידות עד 400X85 מ"מ ובעובי עד 1.5 מ"מ מותקנת ע"ג מתלים, חיזוקים, זרועות ואלמנטים אורגינליים ומתוצרת זהה לקיר או תקרה כולל חומרי עזר להתקנה מושלמת</t>
  </si>
  <si>
    <t>08.01.100</t>
  </si>
  <si>
    <t>אספקה, התקנה וחיבור מושלם של תעלת רשת מגולוונת במידות 200X85 מ"מ מותקנת ע"ג מתלים חיזוקים זרועות ואלמנטים אורגינליים ומתוצרת זהה לקיר או תיקרה כולל כל חומרי העזר להתקנה מושלמת החיבור בין התעלות יעשה באמצעות ברגים עם אומים אבטחה עצמית</t>
  </si>
  <si>
    <t>08.01.110</t>
  </si>
  <si>
    <t>תעלת מתכת מגולוון מחורץ או אטום עם מכסה במידות עד 200X85 מ"מ ובעובי עד 1.5 מ"מ מותקנת ע"ג מתלים, חיזוקים, זרועות ואלמנטים אורגינליים ומתוצרת זהה לקיר או תקרה כולל חומרי עזר להתקנה מושלמת</t>
  </si>
  <si>
    <t>08.01.120</t>
  </si>
  <si>
    <t>אספקה, התקנה וחיבור מושלם של תעלת רשת מגולוונת במידות 100X85 מ"מ מותקנת ע"ג מתלים חיזוקים, זרועות ואלמנטים אורגינליים ומתוצרת זהה לקיר או תיקרה כולל כל חומרי העזר להתקנה מושלמת החיבור בין התעלות יעשה באמצעות ברגים עם אומים אבטחה עצמית</t>
  </si>
  <si>
    <t>08.01.130</t>
  </si>
  <si>
    <t>אספקה, התקנה וחיבור מושלם של תעלת פח אטומה עם מכסה עמידה בפני אש E90 לפי תקן DIN4102 במידות 200X60 מ"מ מותקנת ע"ג מתלים, חיזוקים, זרועות ואלמנטים אורגינליים ומתוצרת זהה לקיר או תקרה כולל חומרי עזר להתקנה מושלמת</t>
  </si>
  <si>
    <t>08.02.000</t>
  </si>
  <si>
    <t>כבלים ומוליכים</t>
  </si>
  <si>
    <t>08.02.010</t>
  </si>
  <si>
    <t>אספקה, התקנה וחיבור מושלם של כבל מסוג N2XY בחתך עד 3X2.5 ממ"ר ע"ג תעלות, סולמות ו/או מושחל בצנרת הנמדדים בנפרד</t>
  </si>
  <si>
    <t>08.02.020</t>
  </si>
  <si>
    <t>אספקה, התקנה וחיבור מושלם של כבל מסוג N2XY בחתך עד 3X6 ממ"ר ע"ג תעלות, סולמות ו/או מושחל בצנרת הנמדדים בנפרד</t>
  </si>
  <si>
    <t>08.02.030</t>
  </si>
  <si>
    <t>אספקה, התקנה וחיבור מושלם של כבל מסוג N2XY בחתך עד 5X2.5 ממ"ר ע"ג תעלות, סולמות ו/או מושחל בצנרת הנמדדים בנפרד</t>
  </si>
  <si>
    <t>08.02.040</t>
  </si>
  <si>
    <t>אספקה, התקנה וחיבור מושלם של כבל מסוג N2XY בחתך עד 5X4 ממ"ר ע"ג תעלות, סולמות ו/או מושחל בצנרת הנמדדים בנפרד</t>
  </si>
  <si>
    <t>08.02.050</t>
  </si>
  <si>
    <t>אספקה, התקנה וחיבור מושלם של כבל מסוג N2XY בחתך עד 5X6 ממ"ר ע"ג תעלות, סולמות ו/או מושחל בצנרת הנמדדים בנפרד</t>
  </si>
  <si>
    <t>08.02.060</t>
  </si>
  <si>
    <t>אספקה, התקנה וחיבור מושלם של כבל מסוג N2XY בחתך עד 5X10 ממ"ר ע"ג תעלות, סולמות ו/או מושחל בצנרת הנמדדים בנפרד</t>
  </si>
  <si>
    <t>08.02.070</t>
  </si>
  <si>
    <t>אספקה, התקנה וחיבור מושלם של כבל מסוג N2XY בחתך עד 5X16 ממ"ר ע"ג תעלות, סולמות ו/או מושחל בצנרת הנמדדים בנפרד</t>
  </si>
  <si>
    <t>08.02.080</t>
  </si>
  <si>
    <t>אספקה, התקנה וחיבור מושלם של כבל מסוג N2XY בחתך עד 4X25 ממ"ר ע"ג תעלות, סולמות ו/או מושחל בצנרת הנמדדים בנפרד</t>
  </si>
  <si>
    <t>08.02.090</t>
  </si>
  <si>
    <t>אספקה, התקנה וחיבור מושלם של כבל מסוג N2XY בחתך עד 4X35 ממ"ר ע"ג תעלות, סולמות ו/או מושחל בצנרת הנמדדים בנפרד</t>
  </si>
  <si>
    <t>08.02.100</t>
  </si>
  <si>
    <t>אספקה, התקנה וחיבור מושלם של כבל מסוג N2XY בחתך עד 4X70 ממ"ר ע"ג תעלות, סולמות ו/או מושחל בצנרת הנמדדים בנפרד</t>
  </si>
  <si>
    <t>08.02.110</t>
  </si>
  <si>
    <t>אספקה, התקנה וחיבור מושלם של כבל מסוג N2XY בחתך עד 4X95 ממ"ר ע"ג תעלות, סולמות ו/או מושחל בצנרת הנמדדים בנפרד</t>
  </si>
  <si>
    <t>08.02.120</t>
  </si>
  <si>
    <t>אספקה, התקנה וחיבור מושלם של כבל מסוג N2XY בחתך עד 4X150 ממ"ר ע"ג תעלות, סולמות ו/או מושחל בצנרת הנמדדים בנפרד</t>
  </si>
  <si>
    <t>08.02.130</t>
  </si>
  <si>
    <t>אספקה, התקנה וחיבור מושלם של כבל מסוג N2XY בחתך עד 4X240 ממ"ר ע"ג תעלות, סולמות ו/או מושחל בצנרת הנמדדים בנפרד</t>
  </si>
  <si>
    <t>08.02.140</t>
  </si>
  <si>
    <t>אספקה, התקנה וחיבור מושלם של כבל מסוג NA2XY בחתך עד 4X120 ממ"ר ע"ג תעלות, סולמות ו/או מושחל בצנרת הנמדדים בנפרד</t>
  </si>
  <si>
    <t>08.02.150</t>
  </si>
  <si>
    <t>אספקה, התקנה וחיבור מושלם של כבל מסוג NA2XY בחתך עד 4X150 ממ"ר ע"ג תעלות, סולמות ו/או מושחל בצנרת הנמדדים בנפרד</t>
  </si>
  <si>
    <t>08.02.160</t>
  </si>
  <si>
    <t>אספקה, התקנה וחיבור מושלם של כבל מסוג NA2XY בחתך עד 4X240 ממ"ר ע"ג תעלות, סולמות ו/או מושחל בצנרת הנמדדים בנפרד</t>
  </si>
  <si>
    <t>08.02.170</t>
  </si>
  <si>
    <t>אספקה, התקנה וחיבור מושלם של מוליך נחושת מבודד מסוג N2XY בחתך עד 16 ממ"ר ע"ג תעלות, סולמות ו/או מושחל בצנרת הנמדדים בנפרד</t>
  </si>
  <si>
    <t>08.02.180</t>
  </si>
  <si>
    <t>אספקה, התקנה וחיבור מושלם של מוליך נחושת מבודד מסוג N2XY בחתך עד 25 ממ"ר ע"ג תעלות, סולמות ו/או מושחל בצנרת הנמדדים בנפרד</t>
  </si>
  <si>
    <t>08.02.190</t>
  </si>
  <si>
    <t>אספקה, התקנה וחיבור מושלם של מוליך נחושת מבודד מסוג N2XY בחתך עד 35 ממ"ר ע"ג תעלות, סולמות ו/או מושחל בצנרת הנמדדים בנפרד</t>
  </si>
  <si>
    <t>08.02.200</t>
  </si>
  <si>
    <t>אספקה, התקנה וחיבור מושלם של מוליך נחושת מבודד מסוג N2XY בחתך עד 50 ממ"ר ע"ג תעלות, סולמות ו/או מושחל בצנרת הנמדדים בנפרד</t>
  </si>
  <si>
    <t>08.02.210</t>
  </si>
  <si>
    <t>אספקה, התקנה וחיבור מושלם של מוליך נחושת מבודד מסוג N2XY בחתך עד 70 ממ"ר ע"ג תעלות, סולמות ו/או מושחל בצנרת הנמדדים בנפרד</t>
  </si>
  <si>
    <t>08.02.220</t>
  </si>
  <si>
    <t>אספקה, התקנה וחיבור מושלם של מוליך נחושת מבודד מסוג N2XY בחתך עד 95 ממ"ר ע"ג תעלות, סולמות ו/או מושחל בצנרת הנמדדים בנפרד</t>
  </si>
  <si>
    <t>08.02.230</t>
  </si>
  <si>
    <t>אספקה, התקנה וחיבור מושלם של מוליך נחושת מבודד מסוג N2XY בחתך עד 120 ממ"ר ע"ג תעלות, סולמות ו/או מושחל בצנרת הנמדדים בנפרד</t>
  </si>
  <si>
    <t>08.02.240</t>
  </si>
  <si>
    <t>אספקה, התקנה וחיבור מושלם של מוליך מסוג "CU" נחושת גלוי שזור בחתך 16 ממ"ר ע"ג תעלות, סולמות ו/או מושחל בצנרת הנמדדים בנפרד</t>
  </si>
  <si>
    <t>08.02.250</t>
  </si>
  <si>
    <t>אספקה, התקנה וחיבור מושלם של מוליך מסוג "CU" נחושת גלוי שזור בחתך 25 ממ"ר ע"ג תעלות, סולמות ו/או מושחל בצנרת הנמדדים בנפרד</t>
  </si>
  <si>
    <t>08.02.260</t>
  </si>
  <si>
    <t>אספקה, התקנה וחיבור מושלם של מוליך מסוג "CU" נחושת גלוי שזור בחתך 35 ממ"ר ע"ג תעלות, סולמות ו/או מושחל בצנרת או טמון באדמה צמוד לצנרת הנמדדים בנפרד</t>
  </si>
  <si>
    <t>08.02.270</t>
  </si>
  <si>
    <t>אספקה, התקנה וחיבור מושלם של מוליך מסוג "CU" נחושת גלוי שזור בחתך 95 ממ"ר ע"ג תעלות, סולמות ו/או מושחל בצנרת או טמון באדמה צמוד לצנרת הנמדדים בנפרד</t>
  </si>
  <si>
    <t>08.02.280</t>
  </si>
  <si>
    <t>אספקה, התקנה וחיבור מושלם של כבל מסוג חסין אש בצבע כתום HALOGEN-FREE עמיד לטמפרטורה 800 מעלות צילזיוס למשך 90 דקות מדגם NHXHXFE 180/E90 הכבל בחתך עד 4X2.5 ממ"ר</t>
  </si>
  <si>
    <t>08.02.290</t>
  </si>
  <si>
    <t>אספקה, התקנה וחיבור מושלם של כבל מסוג חסין אש בצבע כתום HALOGEN-FREE עמיד לטמפרטורה 800 מעלות צילזיוס למשך 90 דקות מדגם NHXHXFE 180/E90 הכבל בחתך עד 5X1.5 ממ"ר</t>
  </si>
  <si>
    <t>08.02.300</t>
  </si>
  <si>
    <t>אספקה, התקנה וחיבור מושלם של כבל מסוג חסין אש בצבע כתום HALOGEN-FREE עמיד לטמפרטורה 800 מעלות צילזיוס למשך 90 דקות מדגם NHXHXFE 180/E90 הכבל בחתך עד 7X1.5 ממ"ר</t>
  </si>
  <si>
    <t>08.02.310</t>
  </si>
  <si>
    <t>אספקה, התקנה וחיבור מושלם של כבל מסוג חסין אש בצבע כתום HALOGEN-FREE עמיד לטמפרטורה 800 מעלות צילזיוס למשך 90 דקות מדגם NHXHXFE 180/E90 הכבל בחתך עד 12X1.5 ממ"ר</t>
  </si>
  <si>
    <t>08.02.320</t>
  </si>
  <si>
    <t>אספקה, התקנה וחיבור מושלם של כבל מסוג חסין אש בצבע כתום HALOGEN-FREE עמיד לטמפרטורה 800 מעלות צילזיוס למשך 90 דקות מדגם NHXHXFE 180/E90 הכבל בחתך עד 5X16 ממ"ר</t>
  </si>
  <si>
    <t>08.03.000</t>
  </si>
  <si>
    <t>הארקות והגנות</t>
  </si>
  <si>
    <t>08.03.010</t>
  </si>
  <si>
    <t>פס השוואת פוטנציאלים מנחושת אלקטרוליטית בחתך של עד 10X100 מ"מ ובאורך עד 1500 מ"מ , מותקן ע"ג מבודדים, בתוך קופסא מוגנת, לרבות חיבור כל מוליכי ההארקה אליו, לרבות חיבור מוליך הארקה מפס השוואת הפוטנציאלים הראשי הפס יהיה לעד 18 ברגים, לרבות שילוט סנדוויץ חרוט 'בר קיימא' ע"ג כל מוליכי הארקה בפס</t>
  </si>
  <si>
    <t>קומפ'</t>
  </si>
  <si>
    <t>08.03.020</t>
  </si>
  <si>
    <t>פס השוואת פוטנציאלים מנחושת אלקטרוליטית בחתך של עד 50X5 מ"מ ובאורך עד 700 מ"מ , מותקן ע"ג מבודדים, בתוך קופסא מוגנת, לרבות חיבור כל מוליכי ההארקה אליו, לרבות חיבור מוליך הארקה מפס השוואת הפוטנציאלים הראשי הפס יהיה לעד 12 ברגים, לרבות שילוט סנדוויץ חרוט 'בר קיימא' ע"ג כל מוליכי הארקה בפס</t>
  </si>
  <si>
    <t>08.03.030</t>
  </si>
  <si>
    <t>ביצוע חציבה בעמוד בטון הבניין ו/או בקורה מקשרת וחשיפת ברזל יסוד, ריתוך יציאת פלח מתכת מגולוון 4X40 מ"מ אספקה והתקנת קופסאת פטיש וריתוך יציאה נוספת לפס הארקה היקפי ו/או הכנה לחיבור לאלקטרודה הארקה הנמדדת בנפרד, לרבות השלמת בטון על אזור החציבה ושיקום החציבה כולל צביעה במידת הצורך והתקנת שילוט "הארקה לא לפרק"</t>
  </si>
  <si>
    <t>08.03.040</t>
  </si>
  <si>
    <t>מכלול הארקות והשוואת פוטנציאלים במתקן חשמל למבנה לרבות חיבור מוליכי הארקה לתקרות אקוסטיות , צנרת מים , צנרת ביוב , צנרת ספרינקלרים , תעלות רשת , תעלות מתכת סולמות כבלים, תעלות מיזוג אוויר , פרטים מתכתיים של המבנה וכל שרות מתכתי אחר ,אבטחת רציפות חשמלית לכל שרות מתכתי , העבודה תכלול התחברות לשרות מתכתי ,לרבות מוליך הארקה , שלות , גישורים ואמצעי חיבור נדרשים . כולל מוליכים בחתך עד 25 ממ"ר וכל הנדרש לטובת השוואת פוטנציאלים ורציפות הארקה מושלמת למתקן בגודל עד 500 מ"ר כולל שילוט "הארקה לא לפרק" לכל נקודות הארקה הארקה קומפלט לכל המתקן!!</t>
  </si>
  <si>
    <t>08.03.050</t>
  </si>
  <si>
    <t>ביצוע הארקת יסוד למבנה קיים בשטח כולל של עד 100 מ"ר באמצעות חפירה ו/או חציבה בסלע במרחק של עד 2 מטר מהמבנה ובהיקף המבנה החפירה לעומק 90 ס"מ וברוחב עד 40 ס"מ, הטמנת מוליך הארקה 95 ממ"ר או פלח הארקה 40X5 מ"מ לאורך החפירה עם כיסוי בטון והתחברות לאלקטרודות בקצוות המבנה. העבודה תכלול מוליך נחושת 95 ממ"ר או פלח הארקת, חפירה כיסוי ושיקום פני משטח לרבות צמחייה, גינון, מדרכות, אבני שפה, כביש אספלט והכל בהתאם לקיים בסביבת המבנה (אלקטרודות נמדדים בנפרד)</t>
  </si>
  <si>
    <t>08.03.070</t>
  </si>
  <si>
    <t>אלקטרודת הארקה ממוטות פלדה מצופה נחושת בקוטר 19 מ"מ ובאורך 3 מ', מותקנת אנכית בקרקע לרבות אספקה והתקנה של שוחת בטון בקוטר 60 ס"מ ובעומק 50 ס"מ כולל מכסה בטון, חוזק 8 טון, כולל מהדק יעודי ותקני לחיבור מוליך הארקה לאלקטרודה. לרבות התקנת שלט "הארקה לא לפרק" כולל צביעה בצבע צהוב / ירוק למכסה השוחה. המחיר כולל חפירה, התקנה, הרכבה, החזרת מצעים וחיבור מושלם של אלקטרודות ושוחת הארקה</t>
  </si>
  <si>
    <t>08.03.080</t>
  </si>
  <si>
    <t>ביצוע בדיקת מגר אדמה למערכת הארקה יסוד / טבעת גישור למבנה בכל גודל העבודה כוללת בדיקת LT למערכות ההגנה, מדידת התנגדות האדמה לכלל מערכות הבניין / המבנה, בדיקת תקינות מוליכי הארקה ואמצעי ההגנה במתקן לרבות הפקת דו"ח</t>
  </si>
  <si>
    <t>08.03.090</t>
  </si>
  <si>
    <t>ביצוע הארקת הגנה ושיטה לגנרטור במוליכים מתאימים לזרם עד 630A, העבודה כוללת מכלול ביצוע הארקות לגוף הגנרטור, התקנת איפוס / שיטה לגנרטור, סימון ושילוט "הארקה לא לפרק". העבודה כוללת התקנת הארקות למכלולי הגנרטור (מעצרה, צנרת סולר / דלק, וכל ציוד נלווה אחר) לרבות אספקה והתקנה של מוליכים עד 25 ממ"ר מצופה PVC, נעלי כבל, שילוט וחיבור מושלם לפס הארקות</t>
  </si>
  <si>
    <t>08.03.100</t>
  </si>
  <si>
    <t>אספקה, התקנה וחיבור של מערכת כלא ברק הכוללת כלא ברק, כרטיס מניית עוצמת פגיעה לפי תקן בינלאומי 62305 על כל חלקיו, אישור מיקום הכלא יהיה מול המתכנן + הלקוח וכנגד הגשת סימולציה</t>
  </si>
  <si>
    <t>08.03.110</t>
  </si>
  <si>
    <t>הגשת סימולציה ואישורה בכפוף לאישור הלקוח</t>
  </si>
  <si>
    <t>08.03.120</t>
  </si>
  <si>
    <t>חיבור מערכת כלא ברק להארקת המבנה כולל הוספת כבילה נדרשת וחיבורה להארקת היסוד כולל הוספת אלקטרודות בהנחה ויידרש, ציוד נמדד בנפרד</t>
  </si>
  <si>
    <t>08.03.130</t>
  </si>
  <si>
    <t>אספקה, התקנה וחיבור של תורן מדורג בגובה 5 מ' לפחות להתקנת הכלא ברק לפי דרישה וכנגד הגשת סימולציה בראש המבנה.</t>
  </si>
  <si>
    <t>08.03.140</t>
  </si>
  <si>
    <t>אישור קונסטרוקטור לתורן המותקן בראש המבנה</t>
  </si>
  <si>
    <t>08.03.150</t>
  </si>
  <si>
    <t>בדיקה סופית של המערכת ע"י מהנדס מומחה מוסמך לאחר ההתקנה כולל דו"ח בדיקה</t>
  </si>
  <si>
    <t>08.04.000</t>
  </si>
  <si>
    <t>נק' חשמל ומנ"מ</t>
  </si>
  <si>
    <t>08.04.010</t>
  </si>
  <si>
    <t>נקודת מאור חד פאזית לגוף רגיל או חירום או שלט מאור בצנרת בקוטר 20 מ"מ כבה מאליו וכבלים 2.5 ממ"ר כוללים מספר גידים לפי הצורך כולל קוי הזנה מהנקודות ועד ללוח, מפ"ז או לחצן מאור 10 א' גוויס יחיד רחב או כפול או מחליף כולל קופסאות הסתעפות לפי הצורך עם מהדקים ויציאה לגוף תאורה בקופסת חיבורים ומהדקים, מחיר ממוצע לכל סוגי הנקודות כולל שלט מואר.</t>
  </si>
  <si>
    <t xml:space="preserve"> נק'</t>
  </si>
  <si>
    <t>08.04.020</t>
  </si>
  <si>
    <t>נקודת מאור לתאורת חוץ (מותקן על קיר המבנה/בגגון) בקו חד פאזי - המחיר כולל חלקו של הקו מלוח החשמל ועד לג"ת  בכבל עד 2.5X3 ממ"ר (לרבות חיבורו לג"ת) מושחל בצינור בקוטר כנדרש מריכף כבה מאליו או מרירון או מונח בתעלת כבלים הנמדדת בנפרד.</t>
  </si>
  <si>
    <t>08.04.030</t>
  </si>
  <si>
    <t>נקודת בית תקע מושלמת בהתקנה סמויה או חשיפה עם צינור בקוטר עד 25 מ"מ כולל כבל מסוג N2XY בחתך 3x2.5 ממ"ר עם בית תקע 16A תה"ט ו/או עה"ט, כדוגמת תוצרת "BTICINO" או "גוויס" או ש"ע מאושר</t>
  </si>
  <si>
    <t xml:space="preserve"> יח'</t>
  </si>
  <si>
    <t>08.04.040</t>
  </si>
  <si>
    <t>תוספת לנקודת בית תקע הנ"ל עבור אביזר בית תקע כפול 16A</t>
  </si>
  <si>
    <t>08.04.050</t>
  </si>
  <si>
    <t>נקודת בית תקע מוגן מים מושלמת בהתקנה סמויה או חשיפה עם צינור בקוטר עד 25 מ"מ כולל כבל מסוג N2XY בחתך 3x2.5 ממ"ר עם בית תקע 1x16A או 2X(1x16A) תה"ט ו/או עה"ט, כדוגמת תוצרת "BTICINO" או "גוויס" או ש"ע מאושר</t>
  </si>
  <si>
    <t>08.04.060</t>
  </si>
  <si>
    <t>נקודת כח לדוד מים חמים חשמלי, בהתקנה סמויה או חשיפה עם צינורות מריכף בקוטר עד 25 מ"מ וכבלים מסוג N2XY בחתך 3x2.5 ממ"ר, עם קו הזנה לדוד מהמפסק עם פקט כולל נורה בצמוד ליחידה</t>
  </si>
  <si>
    <t>08.04.070</t>
  </si>
  <si>
    <t>נקודה ישירה לצרכן כלשהו בכבלים מסוג N2XY בחתך עד 3X4 ממ"ר עם בית תקע מסוג CEE לזרם עד 3X16A מוגן IP55 תוצרת "PALAZZOLI", מותקן על הגבהת פח מגולבן 5 ס"מ מהרצפה כולל מתקן להתקנה ע"ג תעלה מתכתית וכן צינור גמיש משוריין ואביזרי חיבור קצה, ראה פרט בתוכנית, קומפלט</t>
  </si>
  <si>
    <t>08.04.080</t>
  </si>
  <si>
    <t>נקודה ישירה לצרכן כלשהו בכבלים מסוג N2XY בחתך עד 5X4 ממ"ר עם בית תקע מסוג CEE לזרם עד 5X16A מוגן IP55 תוצרת "PALAZZOLI", מותקן על הגבהת פח מגולבן 5 ס"מ מהרצפה כולל מתקן להתקנה ע"ג תעלה מתכתית וכן צינור גמיש משוריין ואביזרי חיבור קצה,ראה פרט בתוכנית, קומפלט</t>
  </si>
  <si>
    <t>08.04.090</t>
  </si>
  <si>
    <t>נקודה ישירה לצרכן כלשהו בכבלים מסוג N2XY בחתך עד 5X6 ממ"ר עם בית תקע מסוג CEE לזרם עד 5X32A מוגן IP55 תוצרת "PALAZZOLI", מותקן על הגבהת פח מגולבן 5 ס"מ מהרצפה כולל מתקן להתקנה ע"ג תעלה מתכתית וכן צינור גמיש משוריין ואביזרי חיבור קצה, ראה פרט בתוכנית, קומפלט</t>
  </si>
  <si>
    <t>08.04.100</t>
  </si>
  <si>
    <t>אספקה והתקנה של עמדת עבודה דוגמאת D14 "עדא פלסט" העמדה תכלול 2 בתי תקע ישראלי לחשמל וכן מתאם ל2- שקעי תקשורת מחשבים ו2- שקעי טלפון כולל פנל דמי במידת הצורך. העמדה תכלול קו הזנה לחשמל ממוצא הנקודה ועד ללוח החשמל בכבל מסוג 3X2.5 N2XY ממ"ר בצינור מריכף בקוטר 25 מ"מ בנוסף לכך 2 צינורות בקוטר 25 מ"מ אשר ישמשו לנקודות הכנה לתקשורת אחידה כולל חוט משיכה. העמדה תחושב כקומפלט עד לחיבור מושלם</t>
  </si>
  <si>
    <t>08.04.110</t>
  </si>
  <si>
    <t>אספקה והתקנה של עמדת עבודה דוגמאת D17 "עדא פלסט" העמדה תכלול 4 בתי תקע ישראלי לחשמל וכן מתאם ל2- שקעי תקשורת מחשבים ו2- שקעי טלפון כולל פנל דמי במידת הצורך. העמדה תכלול קו הזנה לחשמל ממוצא הנקודה ועד ללוח החשמל בכבל מסוג 3X2.5 N2XY ממ"ר בצינור מריכף בקוטר 25 מ"מ ובנוסף לכך 2 צינורות בקוטר 25 מ"מ אשר ישמשו לנקודות הכנה לתקשורת אחידה כולל חוט משיכה. העמדה תחושב כקומפלט עד לחיבור מושלם</t>
  </si>
  <si>
    <t>08.04.120</t>
  </si>
  <si>
    <t>אספקה והתקנה של עמדת עבודה דוגמאת D18 "עדא פלסט" העמדה תכלול 6 בתי תקע ישראלי לחשמל וכן מתאם ל2- שקעי תקשורת מחשבים ו2- שקעי טלפון כולל פנל דמי במידתהצורך. העמדה תכלול קו הזנה לחשמל ממוצא הנקודה ועד ללוח החשמל בכבל מסוג 3X2.5 N2XY ממ"ר בצינור מריכף בקוטר 25 מ"מ ובנוסף לכך 2 צינורות בקוטר 25 מ"מ אשר ישמשו לנקודות הכנה לתקשורת אחידה כולל חוט משיכה. העמדה תחושב כקומפלט עד לחיבור מושלם</t>
  </si>
  <si>
    <t>08.04.130</t>
  </si>
  <si>
    <t>נקודה לסט שקעים תלת פאזי וחד פאזי כולל כבל הזנה נחושת 5X10 ממ"ר כולל אספקה, התקנת הכבל לרבות קופסאות הסתעפות ומהדקים</t>
  </si>
  <si>
    <t>08.04.140</t>
  </si>
  <si>
    <t>אספקה והתקנה של קופסת שקעים לתעשייה עשויה מחומר פלסטי כבה מאיליו ,קשיח,מוגן ואטום נגד מים IP65,  דוגמת KAEDRA תוצרת  Schneider Electric או שווה ערך הכולל: - מאושר תקן IEC 61439-4 כולל אביזרי מיתוג 
-2 שקעי "סיקון" 5X16A CEE IP67, 
-שקע ישראלי 16A
-מא"ז 3X40A, 
-ממסר פחת 4X40A 30mA, 
-2 מא"זים 3X16A, 
-מא"ז 1X16A,
קופסת השירות תהיה מחווטת ומוכנה להתקנה על הקיר קומפלט</t>
  </si>
  <si>
    <t>08.04.150</t>
  </si>
  <si>
    <t>נקודת לחצן חרום הכוללת צינור בקוטר 20 מ"מ וכבל חסין אש כבל מסוג E90/FE180 NHXHX בחתך עד 5X2.5 ממ"ר מלוח החשמל ועד למוצא הנקודה כולל חיבור התקנה וחיזוק הכבל,וכן אספקה והתקנת אביזר סופי לחצן חרום עם 2 מגעי עזר כדוגמאת טלמכניק או ש"ע מאושר</t>
  </si>
  <si>
    <t>08.04.160</t>
  </si>
  <si>
    <t>נקודת הזנה למזגן מפוצל חד פאזי - המחיר כולל הקו מלוח החשמל בכבל נחושת 3X2.5 / 3X4 ממ"ר בתוך צינור מריכף כבה מאליו / מרירון בקוטר כנדרש או מונח בתעלה הנמדדת בנפרד ועד למיקום המזגן בחלל המשרד</t>
  </si>
  <si>
    <t>08.04.170</t>
  </si>
  <si>
    <t>נקודת הזנה למזגן מפוצל תלת פאזי - המחיר כולל הקו מלוח החשמל בכבל נחושת 5X2.5 / 5X4 ממ"ר בתוך צינור מריכף כבה מאליו / מרירון בקוטר כנדרש או מונח בתעלה הנמדדת בנפרד ועד למיקום המזגן בחלל המשרד כולל סיום במנתק בטחון 3X25 אמפר, כולל קטע צינור מריכף / מרירון בקוטר כנדרש מהיחידה אל מיקום הטרמוסטט בקיר החדר</t>
  </si>
  <si>
    <t>08.04.180</t>
  </si>
  <si>
    <t>שקע  CEE 3X16  אמפר משולב אינטרלוק ע"פ תקן IEC 309 מדגם IB67 תוצרת גיוויס, דרגת אטימות  IP67 המחיר כולל הקו עם כבל בחתך עד 2.5X3 ממ"ר, מותקן על תעלת רשת (הנמדדת בנפרד) מלוח החשמל ועד לאביזר קומפלט לחיבור מושלם</t>
  </si>
  <si>
    <t>08.04.190</t>
  </si>
  <si>
    <t>שקע  CEE 5X16  אמפר משולב אינטרלוק ע"פ תקן IEC 309 מדגם IB67 תוצרת גיוויס, דרגת אטימות  IP67 המחיר כולל הקו עם כבל בחתך עד 2.5X5 ממ"ר, מותקן על תעלת רשת (הנמדדת בנפרד) מלוח החשמל ועד לאביזר קומפלט לחיבור מושלם</t>
  </si>
  <si>
    <t>08.04.200</t>
  </si>
  <si>
    <t>נקודה חד פאזית  לרכזת גילוי אש או חלונות שחרור עשן או לרכזת כריזה  בצינור 20 מ"מ בכבל  N2XY 3X2.5 מהנקודה ועד ללוח בקו ישיר עם נורת סימון ומפסק דו קוטבי</t>
  </si>
  <si>
    <t>08.04.210</t>
  </si>
  <si>
    <t>נקודת הכנה בלבד לבקרת דלת מבוקרת ומוטרדת - המחיר כולל קטעי צינורות ממנגנון חשמלי של הדלת וממגנט בחלקו העליון של המשקוף ומקורא כרטיסים או מקודד ולסרינהמשני צידי הדלת . הכל בצינורות מריכף "פן" 16 מ"מ לקופסת חיבורים מעל חלל תקרה תותבת כולל תיבת חיבורים מדגם CI-3 וקטע צינור 23 מ"מ מתיבת החיבורים הנ"ל לתעלת מתח נמוך בתקרה תותבת (לא כולל אספקת האביזרים - מגנט ,קורא כרטיסים ,מקודד וכו')</t>
  </si>
  <si>
    <t>08.04.220</t>
  </si>
  <si>
    <t>נקודת הכנה לתקשורת למערכת בטחון,טמס ומ.נ.מ. מכל סוג שהוא בהתקנה סמויה החל מארון תקשורת איזורי ו/או החל מתעלת תקשורת סמוכה ועד למוצא הנקודה, מבוצעת בצינורות מריכף בקוטר עד 25 מ"מ חוט משיכה מניילון, עם תיבת אביזר גלוייה או סמויה, מכסה ושלט.</t>
  </si>
  <si>
    <t>08.05.000</t>
  </si>
  <si>
    <t>לוחות חשמל</t>
  </si>
  <si>
    <t>08.05.010</t>
  </si>
  <si>
    <t>מבנה ללוח חשמל פנלים ודלתות בנוי ע"י יצרן לוחות סיסטם מקורי "ריטל" מורשה ובעל תו תקן 61439 בדרגת אטימות IP55 וברמת מידור FROM-2B עם פ"צ עד 4X1000A ע"פ המפרט במידות אשר יתאימו להתקנתו באתר, מיועד להתקנה ע"ג ריצפה או קיר בעומק משתנה בהתאם לדרישה. לרבות בסיס ללוח. כולל את כל ציוד הפרזול בלוח לרבות מהדקים, שלטי סנדביץ בצבעים ע"פ דרישה לסימון מעגלים, הגנה בפני מגע מקרי, המוליכים ושאר האבזרים הדרושים לקבלת לוח מושלם לרבות הכנות לגלאי אש ולנחיר כיבוי בגז. אבזרי המיתוג ימדדו בנפרד. המחיר כולל את הובלת והתקנת הלוח באתר וכל האבזרים והעבודות הדרושים לשם כך הקבלן יצרף ללוח תכניות אזמד ב-3 עותקים</t>
  </si>
  <si>
    <t xml:space="preserve"> מ"ר</t>
  </si>
  <si>
    <t>08.05.020</t>
  </si>
  <si>
    <t>מבנה ללוח חשמל פנלים ודלתות בנוי ע"י יצרן לוחות סיסטם מקורי "ריטל" מורשה ובעל תו תקן 61439 בדרגת אטימות IP55 וברמת מידור FROM-2B עם פ"צ עד 4X400A ע"פ המפרט במידות אשר יתאימו להתקנתו באתר מיועד להתקנה ע"ג ריצפה או קיר בעומק משתנה בהתאם לדרישה. לרבות בסיס ללוח כולל את כל ציוד הפרזול בלוח לרבות מהדקים, שלטי סנדביץ בצבעים ע"פ דרישה לסימון מעגלים, הגנה בפני מגע מקרי, המוליכים ושאר האבזרים הדרושים לקבלת לוח מושלם לרבות הכנות לגלאי אש ולנחיר כיבוי בגז. אבזרי המיתוג ימדדו בנפרד. המחיר כולל את הובלת והתקנת הלוח באתר וכל האבזרים והעבודות הדרושים לשם כך הקבלן יצרף ללוח תכניות אזמד ב-3 עותקים</t>
  </si>
  <si>
    <t>08.05.030</t>
  </si>
  <si>
    <t>מבנה ללוח חשמל עשוי פוליאסטר כדוגמאת "ארקו ענבר" בדרגת אטימות IP65 ובמידות עד 1250X1200X336 מ"מ לרבות מסד עבודה אמצעי פירזול, סימון ושילוט סנדביץ, תעלות חיווט ופ"צ , מיועד להתקנה ע"ג קיר , המחיר כולל את הובלת והתקנת הלוח באתר וכל האביזרים והעבודות הדרושות לשם כך הקבלן יצרף ללוח תכנית אזמד ב-3 עותקים</t>
  </si>
  <si>
    <t>08.05.040</t>
  </si>
  <si>
    <t>תוספת לסעיף הנ"ל עבור בניית סוקל ( בגובה 600 ס"מ לפחות ) + גגון ללוח</t>
  </si>
  <si>
    <t>08.05.050</t>
  </si>
  <si>
    <t>מפסק אוויר נשלף (כולל עגלת שליפה), ממונע 3X800A עומד בזרם קצר Ics-Icu-Icw-66KA/1s המפסק יכלול 8 מגעי עזר מחליפים רגילים OF, מגע תקלה SD וסלילי הפסקה והפעלה, סליל פתיחה וסגירה, כולל כרטיס תקשורת EIFE למפסק ACB עבור ניטור מלא של יחידת ההגנה EcoModbus עם חיווט מושלם ליחידת הבקרה IFE המפסק יהיה כדוגמת MTZ1-08H3 מתוצרת Schneider Electric</t>
  </si>
  <si>
    <t>08.05.060</t>
  </si>
  <si>
    <t>יחידת הגנה תהיה עם עקומת ניתוק מסוג LSI עם צג LCD הכולל תצוגת נתונים, יחידת הגנה מתקדמת הכוללת רב מודד  עם צג עבור כל מדידות האנרגיה והרמוניות, לרבות אפשרות לניתוח תקלות ע"י תפיסת גל - Wave Capture ,יחידת ההגנה תכלול לדים לחיווי רמת העמסה של 3 הפאזות ביחס לכיול המפסק ,לדים לסיבת תקלה של עומס יתר, קצר, וקצר לאדמה,  לא יאושר מפסק ללא צג LCD. כולל רכיב תקשורת IFM כדוגמת /Micrologic 5.0X מתוצרת Schneider Electric</t>
  </si>
  <si>
    <t>08.05.070</t>
  </si>
  <si>
    <t>מפסק MCCB מגביל זרם קצר אנרגטי 3P ,630A, בעל כושר ניתוק Ics-100%Icu-36KA הכולל מנגנון ניתוק Tripping Reflex, כולל סליל הפסקה, כולל מגע עזר OF.  כדוגמת NSX630F מתוצרת Schneider-Electric</t>
  </si>
  <si>
    <t>08.05.080</t>
  </si>
  <si>
    <t>מפסק MCCB מגביל זרם קצר אנרגטי 3P ,400A, בעל כושר ניתוק Ics-100%Icu-36KA הכולל מנגנון ניתוק Tripping Reflex, כולל סליל הפסקה, כולל מגע עזר OF.  כדוגמת NSX400F מתוצרת Schneider-Electric</t>
  </si>
  <si>
    <t>08.05.090</t>
  </si>
  <si>
    <t>יחידת הגנה אלקטרונית LS/I 630A/400A עבור מפסק יצוק, ניתנת להחלפה, כדוגמת Micrologic 2.3 תוצרת Schneider-Electric</t>
  </si>
  <si>
    <t>08.05.100</t>
  </si>
  <si>
    <t>תוספת יחידת הגנה LSI למפסקים 400A/630A MCCB מסוג אנרגיה עם צג LCD המראה נתונים מערך 5%In  ורב מודד כולל הרמוניות .לדים לסיבת תקלה, כולל כרטיס תקשורת IFM - ULP/Modbus למפסקים NSX/Masterpact לרבות חיווט תקשורת NSX  Cord  כדוגמת Micrologic 5.3E תוצרת Schneider Electric</t>
  </si>
  <si>
    <t>08.05.110</t>
  </si>
  <si>
    <t>מפסק MCCB מגביל זרם קצר אנרגטי עד 3P ,250A, בעל כושר ניתוק Ics-100%Icu-36KA הכולל מנגנון ניתוק Tripping Reflex, כולל סליל הפסקה, כולל מגע עזר OF. כדוגמת NSX250F מתוצרת Schneider-Electric</t>
  </si>
  <si>
    <t>08.05.120</t>
  </si>
  <si>
    <t>מפסק MCCB מגביל זרם קצר אנרגטי עד 3P ,160A, בעל כושר ניתוק Ics-100%Icu-36KA הכולל מנגנון ניתוק Tripping Reflex, כולל סליל הפסקה, כולל מגע עזר OF. כדוגמת NSX160F מתוצרת Schneider-Electric</t>
  </si>
  <si>
    <t>08.05.130</t>
  </si>
  <si>
    <t>מפסק MCCB מגביל זרם קצר אנרגטי עד 3P ,100A, בעל כושר ניתוק Ics-100%Icu-36KA הכולל מנגנון ניתוק Tripping Reflex, כולל סליל הפסקה, כולל מגע עזר OF.  כדוגמת NSX100F מתוצרת Schneider-Electric</t>
  </si>
  <si>
    <t>08.05.140</t>
  </si>
  <si>
    <t>יחידת הגנה תרמו-מגנטית TMD 250A עם מנגנון תרמי ומגנטי מתכיילים, ניתנת להחלפה כדוגמת TMD250 תוצרת Schneider-Electric</t>
  </si>
  <si>
    <t>08.05.150</t>
  </si>
  <si>
    <t>יחידת הגנה תרמו-מגנטית TMD 160A , ניתנת להחלפה כדוגמת TMD160 תוצרת Schneider-Electric</t>
  </si>
  <si>
    <t>08.05.160</t>
  </si>
  <si>
    <t>יחידת הגנה תרמו-מגנטית TMD 100A, ניתנת להחלפה כדוגמת TMD100 תוצרת Schneider-Electric</t>
  </si>
  <si>
    <t>08.05.170</t>
  </si>
  <si>
    <t>יחידת הגנה אלקטרונית LS/I 100A/160A/250A   עבור מפסק יצוק, ניתנת להחלפה, כדוגמת  Micrologic 2.2 תוצרת Schneider-Electric</t>
  </si>
  <si>
    <t>08.05.180</t>
  </si>
  <si>
    <t>יחידת הגנה מגנטית בלבד MA50 עבור מפסק יצוק, ניתנת להחלפה, כדוגמת  MA50 תוצרת Schneider-Electric</t>
  </si>
  <si>
    <t>08.05.190</t>
  </si>
  <si>
    <t>תוספת יחידת הגנה LSI למפסקים 100A-250A MCCB מסוג אנרגיה עם צג LCD המראה נתונים מערך 5%In  ורב מודד כולל הרמוניות .לדים לסיבת תקלה, כולל כרטיס תקשורת IFM - ULP/Modbus למפסקים NSX/Masterpact לרבות חיווט תקשורת NSX  Cord  כדוגמת Micrologic 5.2E תוצרת Schneider Electric</t>
  </si>
  <si>
    <t>08.05.200</t>
  </si>
  <si>
    <t>תוספת למפסק (MCCB) עד 630A תוצרת Schneider-Electric עבור מנוע הפעלה למפסק כולל התקנה וחיבור וכל ציוד העזר הנדרש</t>
  </si>
  <si>
    <t>08.05.210</t>
  </si>
  <si>
    <t>חיגור מכני לזוג מפסקים (MCCB) מסוג NSX לזרם עד 3P 630A או 4P מסוג קדמי או אחורי מיועד להפעלה ידנית או באמצעות מנועים והכל ע"פ דרישה וכמוגדר בתכניות</t>
  </si>
  <si>
    <t>08.05.220</t>
  </si>
  <si>
    <t>שנאי 230VAC/24VAC 50VA</t>
  </si>
  <si>
    <t>08.05.230</t>
  </si>
  <si>
    <t>מערכת החלפה ח"ח/גנרטור בין 2 מפסקים ממונעים או מגענים באמצעות בקר מתוצרת "אמדר" דגם AM530D עם פנל דיגיטלי כולל תקשורת מובנית RS-485 מותקן ומחובר לרבות בדיקה והפעלה מושלמת הכל מחובר ומחווט לפעילות מושלמת</t>
  </si>
  <si>
    <t>08.05.240</t>
  </si>
  <si>
    <t>תוספת למפסק זרם באויר ACB נשלף או קבוע מ - 1000 ועד 3200A עבור מערכת חיגורים מכניים באמצעות כבלים והתקני פרזול אורגינליים הנדרשים, מותקן ומחובר למפסקים לרבות בדיקה והפעלה</t>
  </si>
  <si>
    <t>08.05.250</t>
  </si>
  <si>
    <t>ספק כוח מיוצב עד 10A כולל סינון הרמוניות לרבות הגנת מנוע GV2P, פיקוד וחיווט. תוצרת שניידר אלקטריק. ספק לדוגמה: ABL8RPS24100</t>
  </si>
  <si>
    <t>08.05.260</t>
  </si>
  <si>
    <t>מא"ז חד קוטבי לזרם פיקוד עד 1X4A בכושר ניתוק 70KA אופיין C או B מסדרת IC60H תוצרת Schneider Electric</t>
  </si>
  <si>
    <t>08.05.270</t>
  </si>
  <si>
    <t>מא"ז חד קוטבי לזרם עד 1X25A בכושר ניתוק 10/15KA אופיין C או B מסדרת IC60H תוצרת Schneider Electric</t>
  </si>
  <si>
    <t>08.05.280</t>
  </si>
  <si>
    <t>מא"ז חד קוטבי לזרם עד 1X40A בכושר ניתוק 10/15KA אופיין C או B מסדרת IC60H תוצרת Schneider Electric</t>
  </si>
  <si>
    <t>08.05.290</t>
  </si>
  <si>
    <t>מא"ז דו קוטבי לזרם עד 1X16A+N בכושר ניתוק 10/15KA אופיין C או B מסדרת IC60H כולל התקן נעילה תוצרת Schneider Electric</t>
  </si>
  <si>
    <t>08.05.300</t>
  </si>
  <si>
    <t>מא"ז תלת קוטבי לזרם עד 3X4A בכושר ניתוק 70KA אופיין C או B מסדרת IC60H תוצרת Schneider Electric</t>
  </si>
  <si>
    <t>08.05.310</t>
  </si>
  <si>
    <t>מא"ז תלת קוטבי לזרם עד 3X25A בכושר ניתוק 10/15KA אופיין C או B מסדרת IC60H תוצרת Schneider Electric</t>
  </si>
  <si>
    <t>08.05.320</t>
  </si>
  <si>
    <t>מא"ז תלת קוטבי לזרם עד 3X40A בכושר ניתוק 10/15KA אופיין C או B מסדרת IC60H תוצרת Schneider Electric</t>
  </si>
  <si>
    <t>08.05.330</t>
  </si>
  <si>
    <t>מא"ז תלת קוטבי לזרם עד 3X63A בכושר ניתוק 10/15KA אופיין C או B מסדרת IC60H תוצרת Schneider Electric</t>
  </si>
  <si>
    <t>08.05.340</t>
  </si>
  <si>
    <t>ממסר פחת ארבע קוטבי לזרם עד 4X25/40/63A עם רגישות CLASS A 30MA עם דגלון מצב תקלה מסדרת ID תוצרת Schneider Electric</t>
  </si>
  <si>
    <t>08.05.350</t>
  </si>
  <si>
    <t>תוספת למא"ז חד קוטבי או תלת קוטבי עבור מגע עזר מסוג 1C/O IOF או מגע עזר תקלה 1C/0 ISD תוצרת Schneider Electric</t>
  </si>
  <si>
    <t>08.05.360</t>
  </si>
  <si>
    <t>תוספת למא"ז חד קוטבי או תלת קוטבי עבור סליל חוסר מתח למפסקים מסדרת IC60H למתחים 220-240VAC או 48AC/DC או 115VAC בהתאם לדרישה תוצרת Schneider Electric</t>
  </si>
  <si>
    <t>08.05.370</t>
  </si>
  <si>
    <t>ממסר פיקוד בעל 4 מגעים מחליפים עם בסיס תושבת לרבות לחצן בדיקה מנורת לד סימון אינדיקציה ולמתח סליל AC  230V/100V/48V/24V/12V או DC מסדרת RSB/Z מתוצרת "Schneider Electric"  בהתאם לדרישה מותקן מחובר מסומן ומשולט</t>
  </si>
  <si>
    <t>08.05.380</t>
  </si>
  <si>
    <t>מפסק בורר לפיקוד מתכתי קוטר 22 מ"מ 1-2 או 1-0עם מפתח לרבות מגעי עזר NO-NC ע"פ הנדרש התקנה חיבור סימון ושילוט</t>
  </si>
  <si>
    <t>08.05.390</t>
  </si>
  <si>
    <t>מגען תלת קוטבי להספק עד25 כ"ס ולזרם עד 40A משטר עבודה AC3 דגם LC1D40ABBE/P7 כולל סט מגע עזר 1NO/1NC תוצרת Schneider Electric</t>
  </si>
  <si>
    <t>08.05.400</t>
  </si>
  <si>
    <t>מגען תלת קוטבי להספק עד40 כ"ס ולזרם עד 63A משטר עבודה AC3 דגם LC1D65ABBE/P7 כולל סט מגע עזר 1NO/1NC תוצרת Schneider Electric</t>
  </si>
  <si>
    <t>08.05.410</t>
  </si>
  <si>
    <t>מגען מודולרי מותקן ע"ג פס דין לזרם עד 4X25A למתח סליל 230VACאו 24VAC מסדרת ICT תוצרת Schneider Electric עם מגעים פתוחים או סגורים ע"פ דרישה</t>
  </si>
  <si>
    <t>08.05.420</t>
  </si>
  <si>
    <t>ממסר צעד מודולרי עם יחידת שליטה מרכזית מורכבת אינטגראלית ע"ג פס דין לזרם עד 4X16A ומתח סליל ומגעים פתוחים או סגורים ע"פ דרישה מסדרת ITLM תוצרת Schneider Electric</t>
  </si>
  <si>
    <t>08.05.430</t>
  </si>
  <si>
    <t>מפסק זרם מחליף בורר 1-0-2 מסדרת ISW עד 3X40A מותקן על פס דין מחובר ומסומן תוצרת Schneider Electric</t>
  </si>
  <si>
    <t>08.05.440</t>
  </si>
  <si>
    <t>טיימר קוצב זמן ניתן לכוון תחום זמן ON-D/OFF-D 0-300SEC עם מגעי עזר התקנה ע"ג פס דין חיבור כיוון בדיקה סימון ושילוט</t>
  </si>
  <si>
    <t>08.05.450</t>
  </si>
  <si>
    <t>צופר משולב מנורת לד מהבהבת עוצמת צופר 85DB למרחק 1 מטר מתח סליל 230V/24V AC/DC מסדרת XVE מתוצרת "Schneider Electric" מותקן ע"ג לוח חשמל לרבות חיבור באמצעות כבל נאופרן תואם בדיקה והפעלה</t>
  </si>
  <si>
    <t>08.05.460</t>
  </si>
  <si>
    <t>שעון שבת אסטרונומי עם סוללת גיבוי רזרבה 84 תכניות 2 מגעים/ערוצים תכנות בעברית וזכרון חיצוני דגם SEL172-TOP2 מתוצרת "THEBEN" או שווה ערך מאושר ע"י המתכנן</t>
  </si>
  <si>
    <t>08.05.470</t>
  </si>
  <si>
    <t>לחצן פטריה לפיקוד משתחרר בסיבוב כדוגמת Allen-Bradley 800FP-MT44 לרבות מגעי עזר NO-NC ע"פ הנדרש התקנה חיבור סימון ושילוט</t>
  </si>
  <si>
    <t>08.05.480</t>
  </si>
  <si>
    <t>תוספת ללחצן רגיל או פטריה עבור יחידת הגנה מפני נגיעה מקרית עם קלפה קפיצית</t>
  </si>
  <si>
    <t>08.05.490</t>
  </si>
  <si>
    <t>לחצן תלת קוטבי לפיקוד קוטר 22 מ"מ מסדרת ZB4B תוצרת Schneider Electric עם מגעי עזר NO-NC ע"פ הנדרש התקנה חיבור סימון ושילוט</t>
  </si>
  <si>
    <t>08.05.500</t>
  </si>
  <si>
    <t>מנורת סימון מודולרית מולטי לד בצבעים ע"פ דרישה מותקן על פס דין מחובר ומסומן תוצרת Schneider Electric</t>
  </si>
  <si>
    <t>08.05.510</t>
  </si>
  <si>
    <t>רב מודד מסוג ודגם SATEC/PM/135EH או ש"ע מאושר עם יחידת תקשורת מובנית RS485 להתקנה על פנל או דלת לרבות ביצוע פתח הנדרש התקנה וחיבור למשנ"ז</t>
  </si>
  <si>
    <t>08.05.520</t>
  </si>
  <si>
    <t>משנה זרם תוצרת EMI או ש"ע מאושר CLASS 0.5 לזרם עד 1000/5A ובגודל הנדרש בהתאם למוליכים או פסי צבירה בלוח לרבות חיבור וחיווט מהדקי קצר תקניים</t>
  </si>
  <si>
    <t>08.05.530</t>
  </si>
  <si>
    <t>משנה זרם תוצרת EMI או ש"ע מאושר CLASS 0.5 לזרם עד 400/5A ובגודל הנדרש בהתאם למוליכים או פסי צבירה בלוח לרבות חיבור וחיווט מהדקי קצר תקניים</t>
  </si>
  <si>
    <t>08.05.540</t>
  </si>
  <si>
    <t>הגנת מנוע מגנטית בלבד GV2L עד 5.5KW בכושר ניתוק עד 100KA תוצרת Schneider Electric</t>
  </si>
  <si>
    <t>08.05.550</t>
  </si>
  <si>
    <t>מתנע טרמו מגנטי לזרם עד 2.5-4A הפעלה באמצעות לחצנים או ידית סיבובית מסדרת GV2-3 בכושר ניתוק עד 100KA תוצרת Schneider Electric</t>
  </si>
  <si>
    <t>08.05.560</t>
  </si>
  <si>
    <t>מתנע טרמו מגנטי לזרם עד 4-6.3A הפעלה באמצעות לחצנים או ידית סיבובית מסדרת GV2-3 בכושר ניתוק עד 100KA תוצרת Schneider Electric</t>
  </si>
  <si>
    <t>08.05.570</t>
  </si>
  <si>
    <t>ממסר בקרה לגילוי אש מתוצרת "מצג בקרה" דגם PSK/ISO556B4 עבור עד 4 יציאות התראה וניתוק לגילוי אש עם מנורות לד לאינדיקציה. התקנה חיבור בדיקה והפעלה</t>
  </si>
  <si>
    <t>08.05.580</t>
  </si>
  <si>
    <t>ממסר בקרה לגילוי אש מתוצרת "מצג בקרה" דגם PSK/ISO556B8 עבור עד 8 יציאות התראה וניתוק לגילוי אש עם מנורות לד לאינדיקציה. התקנה חיבור בדיקה והפעלה</t>
  </si>
  <si>
    <t>08.05.590</t>
  </si>
  <si>
    <t>ממסר בקרה לגילוי אש מתוצרת "מצג בקרה" דגם PSK/ISO556B12 עבור עד 12 יציאות התראה וניתוק לגילוי אש עם מנורות לד לאינדיקציה. התקנה חיבור בדיקה והפעלה</t>
  </si>
  <si>
    <t>08.05.600</t>
  </si>
  <si>
    <t>ממסר חוסר פאזה NVR תוצרת שניידר אלקטריק או שו"ע בהתאם לדרישה מותקן מחובר מסומן ומשולט</t>
  </si>
  <si>
    <t>08.05.610</t>
  </si>
  <si>
    <t>פוטו צל עם כיוונון Z-ZOOLOX בעל מגעים ל-10A מותקן בלוח על פס דין עם עינית נפרדת המותקנת ע"ג הלוח או מחוץ לחדר החשמל עם כיסוי הגנה חלקי למניעת הפרעות תאורה זרה דגם LU-109 תוצרת "THEBEN" או שו"ע מאושר ע"י המתכנן</t>
  </si>
  <si>
    <t>08.05.620</t>
  </si>
  <si>
    <t>מגן מתח יתר נשלף עם חלונית מצב היחידה 3P+N  כולל  מגע עזר עבור 2 &amp;Type 1 מיועד לשיטת הארקה TN-S . מגן מתח יתר יעמוד בנתונים הבאים . Type 1 10/350 Iimp 25/100kA  Type 2 8/20 Imax 40kA כולל הגנת נתיכים מתאימה בהתאם להוראות יצרן כדוגמת סדרת PRD125r תוצרת Schneider Electric</t>
  </si>
  <si>
    <t>08.05.630</t>
  </si>
  <si>
    <t>מגן מתח יתר נשלף עם חלונית מצב היחידה 3P+N  כולל  מגע עזר עבור Type  2 מיועד לשיטת הארקה TN-S . מגן מתח יתר יעמוד בנתונים הבאים . Type 2 8/20 Imax 40kA כולל הגנת נתיכים מתאימה בהתאם להוראות יצרן כדוגמת סדרת PRD40r תוצרת Schneider Electric</t>
  </si>
  <si>
    <t>08.06.000</t>
  </si>
  <si>
    <t>גופי תאורה</t>
  </si>
  <si>
    <t>08.06.010</t>
  </si>
  <si>
    <t>אספקה, התקנה וחיבור של גוף תאורה דו תכליתי דו-צדדי להארת דרכי מילוט, גוף בעל תו תקו ישראלי 2.22, גוף PC כבה מאליו עם גוף קירור מאלומיניום יצוק לניהול חום אופטימלי, סוללות ליתיום לעמידות בטמפ' גבוהות. בעל זמן עבודה בחירום 180 דקות. כדוגמת IDO יבואן "אלתם עין השופט" או שו"ע באישור המתכנן</t>
  </si>
  <si>
    <t>08.06.020</t>
  </si>
  <si>
    <t>אספקה, התקנה וחיבור של גוף תאורת חירום צמוד תקרה בהספק 3W בעל אופטיקה נדרשת בהאתאם להגדרת היצרן , גןף בעל תו תקן ישראלי , גוף PC כבה מאליו עם גוף קירור מאלומיניום יצוק לניהול חום אופטימלי, סוללת ליתיום לעמידות בטמפ' גבוהות. בעל זמן עבודה בחירום 180 דקות. כדוגמת SHIRA 2 יבואן "אלתם עין השופט" או שו"ע באישור המתכנן</t>
  </si>
  <si>
    <t>08.06.030</t>
  </si>
  <si>
    <t>אספקה, התקנה וחיבור של גוף תאורת חירום שקוע תקרה בהספק 4W בעל אופטיקה נדרשת בהאתאם להגדרת היצרן , גןף בעל תו תקן ישראלי , גוף מאלומיניום יצוק לניהול חום אופטימלי, סוללת ליתיום לעמידות בטמפ' גבוהות. בעל זמן עבודה בחירום 180 דקות. כדוגמת SHIRA 1 יבואן "אלתם עין השופט" או שו"ע באישור המתכנן</t>
  </si>
  <si>
    <t>08.06.040</t>
  </si>
  <si>
    <t>אספקה, התקנה וחיבור של גןף תאורה לחדר נקי מדגם קליניק לד 12000, 60X120 בהספק 89W מק"ט 5VZ2041 יבואן געש תאורה או שו"ע באישור המתכנן</t>
  </si>
  <si>
    <t>08.06.050</t>
  </si>
  <si>
    <t>אספקה, התקנה וחיבור של גןף תאורה לחדר נקי מדגם קליניק לד 6000, 30X120 בהספק 44W מק"ט 5VZ1045 יבואן געש תאורה או שו"ע באישור המתכנן</t>
  </si>
  <si>
    <t>08.06.060</t>
  </si>
  <si>
    <t>אספקה, התקנה וחיבור של גןף תאורה לחדר נקי מדגם קליניק לד 6000, 60X60 בהספק 44W מק"ט 5VZ6045 יבואן געש תאורה או שו"ע באישור המתכנן</t>
  </si>
  <si>
    <t>08.06.070</t>
  </si>
  <si>
    <t>אספקה, התקנה וחיבור של גוף תאורה מדגם כרמל IP65 מוגן מים מאלומיניום בהספק 40W לכדוגמת אלתם עין השופט או שו"ע באישור המתכנן</t>
  </si>
  <si>
    <t>08.06.080</t>
  </si>
  <si>
    <t>אספקה, התקנה וחיבור של גוף תאורה מדגם VS PRIME KR 8" 30W 4000K 2500LM יבואן "אלתם עין השופט" או שו"ע באישור המתכנן</t>
  </si>
  <si>
    <t>08.06.090</t>
  </si>
  <si>
    <t>אספקה, התקנה וחיבור של גוף תאורת חוץ מדגם CHAMPION IP67 80W 4000K 11920LM יבואן "אלתם עין השופט" או שו"ע באישור המתכנן</t>
  </si>
  <si>
    <t>08.08.000</t>
  </si>
  <si>
    <t>פירוקים</t>
  </si>
  <si>
    <t>08.08.010</t>
  </si>
  <si>
    <t>ניתוק ופרוק בלוח קיים של מאמ"ט תלת קוטבי מכל סוג עם או בלי הגנות מתכיילות לזרם עד 1000A מלוח קיים לרבות פרוק מוליכים וציוד עזר וכל הנדרש</t>
  </si>
  <si>
    <t>08.08.020</t>
  </si>
  <si>
    <t>פרוק מערכת חשמל ותקשורת במבנה ביצים קיים המיועד לפירוק בשטח של עד 500 מ"ר הפרוק יכלול צנרת, נקודות כח ומאור נקודות תקשורת, גופי תאורה, תעלות חשמל ותקשורת מכל סוג, אביזרי קצה וכיו"ב, פינוי כל הפרוקים מהאתר למקום עליו יורה המזמין, העבודה כוללת פרוק כבלים, תעלות, אמצעי חיזוק ומובילים מכל סוג</t>
  </si>
  <si>
    <t>08.09.000</t>
  </si>
  <si>
    <t>שינויים בלוחות חשמל</t>
  </si>
  <si>
    <t>08.09.010</t>
  </si>
  <si>
    <t>ביצוע סקר ובדיקה ללוח חשמל במבנה קיים לצורך תוספת ציוד בלוח, לזרם פ"צ עד 2500A ובגודל עד 8 מטר ע"י טכנאי לוחות חשמל ממפעל לוחות מוסמך לת"י וכן הגשת דוח למצב תקינות הכבילה והציוד בלוח חשמל וביצוע תוכניות חד קווית אזמד על הציוד הקיים הכוללת את תוספת מערכות המיתוג והציוד הנדרש, והפקת דו"ח מפורט עם תוכנית ומסירתם למתכנן ולמזמין לאישור בטרם ביצוע</t>
  </si>
  <si>
    <t>08.09.020</t>
  </si>
  <si>
    <t>ביצוע שינויים בלוח חשמל קיים במתקן ע"י צוות חווטים מורשה מטעם יצרן לוחות מוסמך ובהתאמה לתקן הישראלי ללוחות חשמל עבור תוספת של ציוד מיתוג או כל ציוד אחר הנדרש לשם השלמה בלוח קיים, המחיר כולל את כל ציוד העזר הנדרש לשם ביצוע התוספות לרבות אמצעי פירזול, אמצעי התקנה / הגבהה / חיזוק ופרופילים מתכתיים שונים, כולל ביצוע פתחים בחזית הלוח ובפנלים (באם נדרש) וכל הנדרש לשם התקנה והוספה של ציוד בלוח קיים ולזרם של עד 2500A</t>
  </si>
  <si>
    <t>08.09.030</t>
  </si>
  <si>
    <t>אספקה התקנה וחווט בלוח קיים של מפסק אוויר נשלף (כולל עגלת שליפה), ממונע 3X800A עומד בזרם קצר Ics-Icu-Icw-66KA/1s המפסק יכלול 8 מגעי עזר מחליפים רגילים OF, מגע תקלה SD וסלילי הפסקה והפעלה, סליל פתיחה וסגירה, יחידת הגנה תהיה עם עקומת ניתוק מסוג LSI עם צג LCD הכולל תצוגת נתונים, יחידת הגנה מתקדמת הכוללת רב מודד  עם צג עבור כל מדידות האנרגיה והרמוניות, לרבות אפשרות לניתוח תקלות ע"י תפיסת גל - Wave Capture ,יחידת ההגנה תכלול לדים לחיווי רמת העמסה של 3 הפאזות ביחס לכיול המפסק ,לדים לסיבת תקלה של עומס יתר, קצר, וקצר לאדמה, המפסק יהיה כדוגמת הקיים בלוח בלבד! להתקנה חיבור והפעלה מושלמת בלוח קיים לרבות הכנת פתחים והתאמות בפנל ו/או דלת הלוח</t>
  </si>
  <si>
    <t>מערכת אל-פסק</t>
  </si>
  <si>
    <t>08.10.010</t>
  </si>
  <si>
    <t xml:space="preserve">אספקה, התקנה, העמדה וחיבור מושלם של מערכת אל-פסק בהספק של 20KVA כדוגמת L-FAMILY של חברת SOLAR EDGE CRITICAL POWER או שו"ע באישור המתכנן לרבות בקר תקשורת מובנה ומערך מצברים פנימי מלא (60 מצברים של 9א/ש) לרבות התקנה וחיבור מושלם כולל הרצה בעומס מלא והדרכה ללקוח </t>
  </si>
  <si>
    <t>08.11.000</t>
  </si>
  <si>
    <t>חפירות, יציקות וחציבות</t>
  </si>
  <si>
    <t>08.11.010</t>
  </si>
  <si>
    <t>חפירת/חציבת תעלות בעומק עד 200 ס"מ וברוחב עד 150 ס"מ לצנרת חשמל או תקשורת. בכלים ו/או בידיים וכל שיהיה בצמוד למערכות קיימות (כבלי חשמל חח"י, בזק, מים וכו' ) כולל סרט סימון תיקני, שכבות ריפוד וכיסוי חול בעובי 10 ס"מ מתחת ומעל לצינורות כולל המילוי החוזר והידוקו לדרגת הצפיפות הנדרשת כולל הרחבה לתאי ביקורת ובהתאם להנחיות הפיקוח ונציגי הרשות</t>
  </si>
  <si>
    <t>08.11.020</t>
  </si>
  <si>
    <t>תוספת לחפירה ו/או חציבה עבור הרחבת החפירה עד לרוחב 200 ס"מ.</t>
  </si>
  <si>
    <t>08.11.030</t>
  </si>
  <si>
    <t>תוספת למחיר החפירה עבור ביצוע חפירה בידיים במקומות שיש מכשול כלשהוא</t>
  </si>
  <si>
    <t>08.11.040</t>
  </si>
  <si>
    <t>תוספת לחפירה באזור מגונן/דשא, כולל החזרת פני השטח הסופיים לקדמותם.</t>
  </si>
  <si>
    <t>08.11.050</t>
  </si>
  <si>
    <t>בצוע הגנות בהצטלבות של מערכות שונות עם כבלי מתך נמוך כנדרש בחוק החשמל כולל שרוולים, חפירה, גישוש ידנית לעומק עד 2 מ' באורך עד 2 מ' ,ביצוע הגנות מכניות ותרמיות הכל לפי הנדרש</t>
  </si>
  <si>
    <t>08.11.060</t>
  </si>
  <si>
    <t>תוספת לחפירה בגין פרוק משטח אבני מדרכה או שביל מכל סוג וכן אבני שפה, סידור כל אבני המדרכה והשפה במקום שיקבע ע"י המפקח לצורך שימוש חוזר, ריצוף מחודש בחומר המפורק כולל השלמת חומר אבני שפה ואבני מדרכה כדוגמאת הקיים עד להשלמת הריצוף והחזרת המצב לקדמותו</t>
  </si>
  <si>
    <t>08.11.070</t>
  </si>
  <si>
    <t>ביצוע גישוש באזור הצטלבות בין כבלי הזנה קיימים למתחם האתר ובין חיבור צנרת חדשה לאזור הטכני באמצעות כלים מכניים ו/או ידניים חפירה לצורך איתור הכבלים בקרקע לרבות פינוי עודפי חפירה עד לגילוי כבלי ההזנה והכנת המקום לביצוע התחברות באמצעות שוחת בקרה</t>
  </si>
  <si>
    <t>08.11.080</t>
  </si>
  <si>
    <t>תא בקרה לכבלים טרומי במידות 150/150/150 ס"מ כולל חפירה, חציבה, וכן שכבת חצץ של 20 ס"מ בתחתית השוחה או רצפת בטון לפי הנחיית הפיקוח לרבות מכסה מסוג B-400 לעומס של 40TON מידות פתח מכסה כדוגמת מכסה שוחות מדגם יציקת וולקן בגודל 127X57 ס"מ או בהתאם להנחיות הפיקוח.</t>
  </si>
  <si>
    <t>08.11.090</t>
  </si>
  <si>
    <t>תא בקרה לכבלים טרומי במידות 100/100/150 ס"מ כולל חפירה, חציבה, וכן שכבת חצץ של 20 ס"מ בתחתית השוחה או רצפת בטון לפי הנחיית הפיקוח לרבות מכסה מסוג B-400 לעומס של 40TON מידות פתח מכסה כדוגמת מכסה שוחות מדגם יציקת וולקן בקוטר 60 או בהתאם להנחיות הפיקוח.</t>
  </si>
  <si>
    <t>08.11.100</t>
  </si>
  <si>
    <t>חיבור צנרת חדשה למרתף במבנה קיים לרבות חפירה, חציבת פתח לצנרת עד "8 קוטר, סתימת הפתח בבטון והחזרת השטח לקדמותו</t>
  </si>
  <si>
    <t>08.11.110</t>
  </si>
  <si>
    <t>זיהוי ומיפוי תשתית תת קרקעית טרם ביצוע עבודות תשתית וחפירה באמצעות מכשור מתאים ו/או מעבדה ניידת באזורים בהם אמורה להתבצע חפירה ובהתאם להנחיות הפיקוח בשטח כולל תאומים מול רשויות כגון בזק, חח"י וחברת YES ו/או תשתיות פרטיות של המזמין, סימון תוואי תשתית פנויה פתיחה ובדיקת תאי בקרה לצורך תאום מושלם טרם עבודות התשתית</t>
  </si>
  <si>
    <t>08.11.120</t>
  </si>
  <si>
    <t>יום עבודה לביצוע מדידות תוואי חפירה צנרת ו/או כבלים באדמה באמצעות מודד מוסמך לרבות עדכון תשתית בתוכנת אוטוקד והפקת סט תוכניות ב - 3 עותקים ומסירתם למפקח</t>
  </si>
  <si>
    <t xml:space="preserve"> י"ע</t>
  </si>
  <si>
    <t>08.12.000</t>
  </si>
  <si>
    <t>חשמל זמני</t>
  </si>
  <si>
    <t>08.12.010</t>
  </si>
  <si>
    <t>אספקה והתקנת לוח חשמל זמני לאתר הכולל מאמ"ת 4X160A עם פחת משולב, שקע 2 ,CEE 5X125A שקעים 2 ,CEE 5X63A שקעים 2 ,CEE 5X32A שקעים CEE 5X16A ו - 2 שקעים CEE 3X16A</t>
  </si>
  <si>
    <t>08.12.020</t>
  </si>
  <si>
    <t>אספקה והתקנת לוחות חשמל זמניים משניים עם ראשי עד 3X63A עם פחת משולב ועד 30 מאזים בגדלים שונים ושקעים ישראלים / CEE בהתאם להנחיית המתכנן (קו ההזנה יימדד בנפרד)</t>
  </si>
  <si>
    <t>08.12.030</t>
  </si>
  <si>
    <t>חיבור לוחות חשמל זמניים ע"י כבל בחתך עד 5x16 ממ"ר מנחושת באורך עד 100 מטר תקניים המסופקים ע"י הקבלן מותקנים באופן בטיחותי מהלוח הזמני ועד הצרכנים בהתאם להנחיות המפקח בשטח. המחיר הוא קומפלט לכל כבל. הקבלן יקח בחשבון כי הנ"ל יפורק על ידו בסיום העבודה.</t>
  </si>
  <si>
    <t>08.12.040</t>
  </si>
  <si>
    <t>אספקה והתקנה של עד 40 גופי תאורה מסוגים שונים IP65 וכן נקודת מאור וכל הנדרש לביצוע מערך תאורה זמני מושלם לכל צרכי הקבלנים השונים באתר בהתאם להנחיות המפקח בשטח, הקבלן יקח בחשבון כי הנ"ל יפורק על ידו בסיום העבודה.</t>
  </si>
  <si>
    <t>08.12.050</t>
  </si>
  <si>
    <t>שעת עבודה של חשמלאי מקצועי מוסמך או עוזר חשמלאי לביצוע עבודות חשמל שונות בהתאם לדרישת הפיקוח</t>
  </si>
  <si>
    <t xml:space="preserve"> ש"ע</t>
  </si>
  <si>
    <t>08.12.060</t>
  </si>
  <si>
    <t>שעת עבודה של חווט מקצועי לביצוע עבודות שונות בלוחות חשמל באתר, לרבות כל ציוד העזר הנדרש,בהתאם לדרישת הפיקוח</t>
  </si>
  <si>
    <t>08.30.000</t>
  </si>
  <si>
    <t>08.30.010</t>
  </si>
  <si>
    <t>ביצוע מערך שלטי "סנדביץ" בצבעים שונים בקליט קשיח במידות שונות עפ"י הנדרש מוצמד לקונסטרוקציה ו/או לקיר ו/או לאביזרי קצה או בלוח חשמל או כל אלמנט אחר עפ"י דרישת המתכנן מעל ידי ברגי פטנט מגולבנים או ניטים ודבק . נוסח הרישום כפי שיקבע ע"י המתכנן. קומפלט לכל המתקן</t>
  </si>
  <si>
    <t>08.30.020</t>
  </si>
  <si>
    <t>שעת עבודה של חשמלאי מקצועי מוסמך לביצוע עבודות חשמל שונות בהתאם לדרישת הפיקוח</t>
  </si>
  <si>
    <t>08.30.030</t>
  </si>
  <si>
    <t>שעת עבודה של עוזר חשמלאי לביצוע עבודות חשמל שונות בהתאם לדרישת הפיקוח</t>
  </si>
  <si>
    <t>08.30.040</t>
  </si>
  <si>
    <t>08.30.050</t>
  </si>
  <si>
    <t>אספקה והתקנה של קונסטרוקציה מתכתית לביצוע עבודות שונות ובניהן תמיכות ללוחות חשמל ועבודות נוספות נדרשות לרבות פרופילי מתכת מגולוונים ו/או צבועים ומעובדים עפ"י הנדרש לרבות פלטקות וברגי עיגון</t>
  </si>
  <si>
    <t xml:space="preserve"> טון</t>
  </si>
  <si>
    <t>08.30.060</t>
  </si>
  <si>
    <t>אספקה והתקנה של לוחות מפח מרוג ומגולוון בעובי 6 מ"מ כולל כל חומרי העזר הנדרשים להתקנה עד לגמר מושלם</t>
  </si>
  <si>
    <t>08.30.070</t>
  </si>
  <si>
    <t>תאום והשתתפות בפגישות עם קבלן מתח נמוך מאד כגון גילוי אש, תקשורת כריזה ועוד לצורך תאומי עבודה עד להשלמת המתקן</t>
  </si>
  <si>
    <t>08.30.080</t>
  </si>
  <si>
    <t>איטום כניסות ויציאות בלוחות חשמל לצורך מניעת התפשטות אש ע"י חומר תקני ומאושר ע"י יועץ בטיחות קומפלט לכל לוחות החשמל בפרוייקט בקומה או מפלס</t>
  </si>
  <si>
    <t>08.30.090</t>
  </si>
  <si>
    <t>איטום מעברי כבלי חשמל/תקשורת בפתח ברצפה בעובי עד 50 ס"מ בחומר איטום תקני עמיד באש ל-120 דקות כולל קונסטרוקצית חיזוק האיטום, כולל ציפוי הכבלים בחומר מעכב אש, באורך של 50 ס"מ משני צידי הכבלים העוברים דרך הפתח.</t>
  </si>
  <si>
    <t>08.30.100</t>
  </si>
  <si>
    <t>כל קצוות צנרת החשמל תאטם בסיליקון אנטי פונגצידי לפני חיבורה לאביזרי הקצה כגון:מפסק, שקע, גוף תאורה, נק חיבור לטלפון / תקשורת, האטימה תהיה מוחלטת - מערך זה צריך להחזיק משטר שיוגדר ע"י יועץ מיזוג האוויר (מחיר קומפלט לכל המתקן!)</t>
  </si>
  <si>
    <t>08.30.110</t>
  </si>
  <si>
    <t>ביצוע סקר ע"י בודק קרינה מוסמך לצורך ביצוע מיגון קרינת ELF במבנה עד 3000 מ"ר כולל הפקת דוח מסודר ותכנון למיגון במידת הצורך כולל הגשה של היתר הקמה / היתר הפעלה</t>
  </si>
  <si>
    <t>08.30.120</t>
  </si>
  <si>
    <t>ביצוע מיגון מפני קרינת ELF ע"י מתכת מיומטל , לפי תכנון של בודק הקרינה ע"פ סקר מוקדם</t>
  </si>
  <si>
    <t>08.30.130</t>
  </si>
  <si>
    <t>חיבור כבלים מלוח החשמל ועד למנוע בהספק עד 30 כ"ס באמצעות צנרת וכבל חסין אש  (שלא שימדדו בנפרד ) הכול קומפלט לפעילות מושלמת של המנוע.</t>
  </si>
  <si>
    <t>08.30.140</t>
  </si>
  <si>
    <t>08.30.150</t>
  </si>
  <si>
    <t>בדיקת המתקן ע"י חשמלאי בודק סוג 3 כולל דוח בדיקה תקני הנמסר למתכנן ולממונה חשמל במפעל, יש לאשר את הבודק אצל המתכנן, כולל ביצוע כל הערות הבודק</t>
  </si>
  <si>
    <t>08.30.160</t>
  </si>
  <si>
    <t>בדיקת המתקן ע"י בודק חשמל והוצאת מסמך המאשר עמידה במשטר הפעולות של יועץ הבטיחות</t>
  </si>
  <si>
    <t>08.30.170</t>
  </si>
  <si>
    <t>בדיקת אינטגרציה ע"י מכון התקנים כולל איגוד כלל קבלני המשנה במעמד הבדיקה . להפעלות והתאמות נדרשות.</t>
  </si>
  <si>
    <t>08.30.180</t>
  </si>
  <si>
    <t>פנל כבאים לפי הנחיות יועץ הבטיחות מאושר תקן וכולל פנל סינופטי חרוט, לחצני הפסקת חירום לכל מקורות ההזנה, מפסק הדממת גנרטור עם פיקוד ע"י מפתח, נוריות חיווי להתראות גנרטור, מפסק הדממת מערכת אל-פסק, מפסקים להפעלת מערכות לשחרור עשן, מפסקים להפעלת חלונות עשן, מפסיקים להפעלת דמפרי אש, טלפון כבאים, הכנה לפנל משנה לגילוי אש , מיקורופון כריזת חירום, לחצן גילוי אש וכל אשר יידרש לפי פרט ואפיון של יועץ הבטיחות , הכל קומפלט.</t>
  </si>
  <si>
    <t>08.30.190</t>
  </si>
  <si>
    <t>בדיקת טיב הארקה ע"י חשמלאי בודק סוג 3 של כל צרכני המפעל לפי רשימת ציוד של הלקוח, כולל דוח בדיקה תקני הנמסר למתכנן ולממונה חשמל במפעל. יש לאשר את הבודק אצל המתכנן, כולל ביצוע כל הערות הבודק.</t>
  </si>
  <si>
    <t>34.01.000</t>
  </si>
  <si>
    <t>מערכת גילוי אש</t>
  </si>
  <si>
    <t>34.01.010</t>
  </si>
  <si>
    <t>רכזת בקרה כתובתית עד 1,016 כתובות, בעלת יכולת חיבור לאפליקציית מובייל לשליטה ובקרה מרחוק, כולל ממשק מובנה לחייגן סלולרי, בעלת תקן UL864 מהדורה 10, תקן EN-54  ותקן ישראלי, הניתנת לשרשור בפרוטוקול LON עד 32 רכזות PEER TO PEER, והניתנת להתקנה מתחת לטיח, כדוגמת ADR-7000/8 מתוצרת טלפייר או שווה ערך מאושר ע"י המתכנן</t>
  </si>
  <si>
    <t>34.01.020</t>
  </si>
  <si>
    <t>לוח משנה לרכזות גילוי האש הכתובתיות מסדרת 7000, כולל ממשק RS-485 לתקשורת, כדוגמת RM-7000 מתוצרת טלפייר או שווה ערך מאושר ע"י המתכנן</t>
  </si>
  <si>
    <t>34.01.030</t>
  </si>
  <si>
    <t>גלאי עשן פוטואלקטרי כתובתי, בעל תו תקן UL, EN-54 ותקן ישראלי כולל תו תקן ירוק, כדוגמת TFO-480A מתוצרת טלפייר או שווה ערך מאושר ע"י המתכנן</t>
  </si>
  <si>
    <t>34.01.040</t>
  </si>
  <si>
    <t>גלאי חום כתובתי בעל תו תקן EN-54, כדוגמת TFH-280A, מתוצרת טלפייר או שווה ערך מאושר ע"י המתכנן</t>
  </si>
  <si>
    <t>34.01.050</t>
  </si>
  <si>
    <t>גלאי קרן UV/IR עם חסינות גבוהה לאזעקות שווא לזוית גילוי של 45 מעלות לטווח של 60 מטר בעל מקלט ועד 7 משדרים, כדוגמת TBD-OSI45 המשווק ע"י טלפייר או שווה ערך מאושר ע"י המתכנן</t>
  </si>
  <si>
    <t>34.01.060</t>
  </si>
  <si>
    <t>התקן לגילוי עשן לתעלות מיזוג אוויר הכולל קופסא ובסיס, כדוגמת DTH-800 מתוצרת טלפייר או שווה ערך מאושר ע"י המתכנן</t>
  </si>
  <si>
    <t>34.01.070</t>
  </si>
  <si>
    <t>לחצן ניפוץ כתובתי אדום לגילוי כולל כתובת אינטגרלית, כדוגמת TPB-800ASR מתוצרת טלפייר או שווה ערך מאושר ע"י המתכנן</t>
  </si>
  <si>
    <t>34.01.080</t>
  </si>
  <si>
    <t>לחצן ניפוץ כתובתי צהוב לכיבוי כולל כתובת אינטגרלית, כדוגמת TPB-800ASY מתוצרת טלפייר או שווה ערך מאושר ע"י המתכנן</t>
  </si>
  <si>
    <t>34.01.090</t>
  </si>
  <si>
    <t>צופר נצנץ חיצוני מוגן מים אדום בעל תקן UL, כדוגמת TFS-324 המשווק ע"י טלפייר או שווה ערך מאושר ע"י המתכנן</t>
  </si>
  <si>
    <t>34.01.100</t>
  </si>
  <si>
    <t>מנורת סימון מהבהבת לרכזות גילוי האש הכתובתיות, כדוגמת TFL-1AN מתוצרת טלפייר או שווה ערך מאושר ע"י המתכנן</t>
  </si>
  <si>
    <t>34.01.110</t>
  </si>
  <si>
    <t>מגנט אוחז לדלת אש, כדוגמת TDH-607 המשווק ע"י טלפייר או שווה ערך מאושר ע"י המתכנן</t>
  </si>
  <si>
    <t>34.01.120</t>
  </si>
  <si>
    <t>חייגן קווי בעל בקרת קו טלפון, העומד בדרישות מכבי האש (מכ"ר 550), כולל אישור משרד התקשורת. החייגן כולל יכולת הגדרה וקונפיגורציה דרך תוכנה, כדוגמת TDM-500IN מתוצרת טלפייר או שווה ערך מאושר ע"י המתכנן</t>
  </si>
  <si>
    <t>34.01.130</t>
  </si>
  <si>
    <t>חייגן סלולרי הנותן מענה גם במקרה של העדר קו טלפון, העומד בדרישות מכבי האש (מכ"ר 550), כולל אישור משרד התקשורת. החייגן הכולל יכולת הגדרה וקונפיגורציה דרך תוכנה, כדוגמת TDM-500ICN מתוצרת טלפייר או שווה ערך מאושר ע"י המתכנן</t>
  </si>
  <si>
    <t>34.01.140</t>
  </si>
  <si>
    <t>כרטיס מבוא (INPUT) כתובתי עד 8 כתובות, כולל בקרת קו, מבודד גלווני עבור גלאי קרן, יניקה, גז, להבה ועוד, כדוגמת ADR-718 מתוצרת טלפייר או שווה ערך מאושר ע"י המתכנן</t>
  </si>
  <si>
    <t>34.01.150</t>
  </si>
  <si>
    <t>כרטיס מבוא (INPUT)/מוצא (OUTPUT) כתובתי בעל 2 מוצאים כוללים בקרת קו ומבוא אחד עבור מפסקי לחץ, מפסקי זרימה ועוד, כדוגמת ADR-723 מתוצרת טלפייר או שווה ערך מאושר ע"י המתכנן</t>
  </si>
  <si>
    <t>34.01.160</t>
  </si>
  <si>
    <t>כרטיס מכלול (OUTPUT) עם 8 מוצאים, כולל ממסרים, עבור ארונות חשמל והפעלות מגוונות, כדוגמת TLD-08+TLDR8, מתוצרת טלפייר או שווה ערך מאושר ע"י המתכנן</t>
  </si>
  <si>
    <t>34.01.170</t>
  </si>
  <si>
    <t>כרטיס מוצא (OUTPUT) בעל ממסר כתובתי המופעל מקו הגלאים (SLC בלבד), כדוגמת ADR-741 מתוצרת טלפייר או שווה ערך מאושר ע"י המתכנן</t>
  </si>
  <si>
    <t>34.01.180</t>
  </si>
  <si>
    <t>כרטיס ממשק למכלול כיבוי FM200 מסוג FIKE/SAFE כדוגמת TLA-23/TLA-115 המשווק ע"י טלפייר או שווה ערך מאושר ע"י המתכנן</t>
  </si>
  <si>
    <t>34.01.190</t>
  </si>
  <si>
    <t>נקודת גילוי אש הכוללת התקנת צנרת וכבלים אדומים למערכת גילוי עשן בעבור גלאי עשן, לחצן, צופר, כרטיס מבוא/מוצא, נורית סימון</t>
  </si>
  <si>
    <t>34.01.200</t>
  </si>
  <si>
    <t>כרטיס תקשורת לחיבור בין רכזות כתובתיות כדוגמת LON-7000 מתוצרת טלפייר</t>
  </si>
  <si>
    <t>34.01.210</t>
  </si>
  <si>
    <t>הפעלת מערכת כולל 3 סטים של תיקי מערכת המכילים תוכניות AS MADE,מפרטי ציוד והוראות הפעלה</t>
  </si>
  <si>
    <t>34.01.220</t>
  </si>
  <si>
    <t>ביקורת מעבדה מוסמכת לתקן 1220 חלק 3 למערכת גילוי האש כולל ליווי נציג של החברה המבצעת</t>
  </si>
  <si>
    <t>34.01.230</t>
  </si>
  <si>
    <t>ליווי בדיקת אינטגרציה המבוצעת ע"י יועץ בטיחות / מעבדה מוסמכת</t>
  </si>
  <si>
    <t>34.01.240</t>
  </si>
  <si>
    <t>מערכת כיבוי בגז FM200 ללוחות חשמל אורגינלית, מאושרת UL, FM הכוללת מיכל/מיכלי כיבוי מפלדה בנפח הדרוש, מערכת הפעלה חשמלית ומגעי עזר, צנרת פלדה SC-40, חובק לעיגון המיכל/ים, נחירי פיזור, רגש לחץ עם מגע חשמלי, מד לחץ, לחצן הפעלה ידני הרצת מחשב, כמוגדר במפרט הטכני עבור לוח חשמל ראשי מ"נ וכל לוח אשר ידרש כולל החלוקה לתאים הנדרשת. מדידה לפי נפח מ"ק פנימי של הלוח</t>
  </si>
  <si>
    <t xml:space="preserve"> מ"ק</t>
  </si>
  <si>
    <t>34.01.250</t>
  </si>
  <si>
    <t>מערכת כיבוי אוטומטי בהצפה בגז בחדר בנפח עד 47 מ"ק לרבות מיכל עם 30 ק"ג גז FM200, צנרת פיזור סקדיול 40, נחירי פיזור, לחצן שחרור ידני, שלטי אזהרה, יחידות כתובות מקומיות וכל יתר הדרוש קומפלט.</t>
  </si>
  <si>
    <t>34.02.000</t>
  </si>
  <si>
    <t>מערכת כריזת חירום מאושרת תקן 1220</t>
  </si>
  <si>
    <t>34.02.010</t>
  </si>
  <si>
    <t>מערכת כריזה בארון מס"ד מרכזי "19 הכוללת את כל הציוד המרכזי, לרבות מגבר הספק 480W הניתן להרחבה עד RMS 1500W כדוגמת BCF-10359, מטען מצברים כדוגמת BCF-10360, מצברים, פאנל מתחים AC\DC כדוגמת BCF-10305, בקר ראשי ל-12 אזורים מתוצרת RCS, כדוגמת BCF-10354, נוריות עומס יתר וכל הנדרש להפעלה מושלמת של המערכת המשווקת על ידי טלפייר או שווה ערך מאושר ע"י המתכנן. מבנה המסד יהיה בגובה נדרש כולל רזרבה של 25%.המחיר כולל לוחות, חיבורים וחיווט וכל הנדרש לפעילות מושלמת של המערכת</t>
  </si>
  <si>
    <t>34.02.020</t>
  </si>
  <si>
    <t>מיקרופון חירום בקופסה (משורשר) (PTT) עבור סדרת מערכות כריזת חירום BCF, כדוגמת BCF-10410, מתוצרת טלפייר או שווה ערך מאושר ע"י המתכנן</t>
  </si>
  <si>
    <t>34.02.030</t>
  </si>
  <si>
    <t>שעון צלצולים "19 כולל כניסת USB הכולל יכולת תכנות שבועית ויכולת הקלטה בפורמט MP3, WAV בהתקנה בתוך ארון מסד, כדוגמת BCF-10125, מתוצרת טלפייר או שווה ערך מאושר ע"י המתכנן</t>
  </si>
  <si>
    <t>34.02.040</t>
  </si>
  <si>
    <t>מיקרופון שולחני מבוקר ל-6 אזורים, כולל מתאם עבור סדרת מערכות כריזת חירום BCF, כדוגמת BCF-10036, המשווק ע"י טלפייר או שווה ערך מאושר ע"י המתכנן</t>
  </si>
  <si>
    <t>34.02.050</t>
  </si>
  <si>
    <t>רמקול עגול שקוע בתקרה ''6 1W/2W/4W כדוגמת דגם TLS-T1003  המשווק ע"י טלפייר או שווה ערך מאושר ע"י המתכנן</t>
  </si>
  <si>
    <t>34.02.060</t>
  </si>
  <si>
    <t>רמקול שופר, להתקנה מרחבית 5-40W, כדוגמת TLS-T1001 המשווק ע"י טלפייר או שווה ערך מאושר ע"י המתכנן</t>
  </si>
  <si>
    <t>34.02.070</t>
  </si>
  <si>
    <t>רמקול נצנץ לבן להתקנה על הקיר/תקרה בעל תו תקן UL, כדוגמת TFS-GSSPK המשווק ע"י טלפייר או שווה ערך מאושר ע"י המתכנן</t>
  </si>
  <si>
    <t>34.02.080</t>
  </si>
  <si>
    <t>נקודה במערכת הכריזה כולל: צנרת + כבילה תקנית לכל אביזר בהתאם להנחיות יצרן המערכת</t>
  </si>
  <si>
    <t>34.02.090</t>
  </si>
  <si>
    <t>כרטיס פיקוח עד 5 מיקרופונים מרוחקים, כדוגמת TFX-SC המשווק ע"י טלפייר או שווה ערך מאושר ע"י המתכנן</t>
  </si>
  <si>
    <t>34.02.100</t>
  </si>
  <si>
    <t>מעגל מוצא כתובתי למיתוג עבור אזור כריזה, כדוגמת ADR-742 מתוצרת טלפייר או שווה ערך מאושר ע"י המתכנן</t>
  </si>
  <si>
    <t>34.02.110</t>
  </si>
  <si>
    <t>הפעלה והרצה של המערכת כולל כל חומרי העזר ועבודות העזר כולל השלמת חיווט וכבילה גם אם לא פורטו בכתב בכמויות  כך שהמערכת תעבוד-קומפלט מוכן לשימוש</t>
  </si>
  <si>
    <t>34.03.000</t>
  </si>
  <si>
    <t xml:space="preserve">מערכת אינטרקום </t>
  </si>
  <si>
    <t>34.03.010</t>
  </si>
  <si>
    <t>כל הסעיפים כוללים אספקה והתקנה באתר וכל הנדרש לפעולה מושלמת על פי המפרט הטכני. מחירי היחידה כולל את כל החיווט הנדרש להפעלת אותה יחידה</t>
  </si>
  <si>
    <t>34.03.020</t>
  </si>
  <si>
    <t>מערכת אינטרקום ייעודית מתוצרת ARATH או ש"ע מאושר לאזור מחסה OF REFUGE TWO WAY COMMUNICATION AREA לתקשורת דו כיוונית ליחידות תקשורת מרוחקות כולל ספק כח ומצברי גיבוי 60 דקות בעומס מלא, ותיבת חיבורים כולל תכנות כולל שפורפורת והפעלות. היחידה יכולה לטפל בעד 24 תחנות קריאה מרוחקות היחידה תאפשר התקשרות החוצה ויצירת קשר עם מוקד 102</t>
  </si>
  <si>
    <t>34.03.030</t>
  </si>
  <si>
    <t>תוספת מחיר ליחידת תקשורת מרכזית נוספת או שולחנית או קירית אשר תתוקן בחדק בקרה/דלפק, או פנל כבאים כולל: שפורפורת עם רמקול/מיקרופון (HANDS FREE) כולל חיווט וכבילה חסינת אש מהיחידה המרכזות ועד ליחידה המרוחקת,</t>
  </si>
  <si>
    <t>34.03.040</t>
  </si>
  <si>
    <t>יחידת תקשורת מרוחקת ייעודית לאזור מחסה לתקשורת אל היחידה המרכזית כולל חיווט וכבילה חסינת אש מהיחידה המרכזות ועד ליחידה המרוחקת, פנל נירוסטה (HANDS FREE) כולל תיבת התקנה עם חריטה ושילוט כנדרש כולל בכתב ברייל.</t>
  </si>
  <si>
    <t>חפירה כללית בשטח לעומק שאינו עולה על 1 מ' לכמות מעל 80 מ"ר ועד 100 מ"ק</t>
  </si>
  <si>
    <t>מצע סוג א', לרבות פיזור בשכבות של 20 ס"מ והידוק לא מבוקר, המצע יסופק ממחצבה מאושרת. המחיר הינו לכמות של עד 250 מ"ק</t>
  </si>
  <si>
    <t>עמודים או קורות פלדה מפרופילי R.H.S ו/או H.E.B וכד' מגולוונים וצבועים ב-4 שכבות, במידות שונות, לרבות פחי חיבור וקוצים</t>
  </si>
  <si>
    <t>לוחות מפח מרוג ומגולוון בעובי 6 מ"מ לכיסוי תעלות, תשלום מינימלי לפי 1.0 מ"ר</t>
  </si>
  <si>
    <t>סולם עליה קבוע לחדרי מכונות, גגות וכו' עשוי צינור "1/2 1 או 50/25 מ"מ עם שלבים מצינור "3/4, ברוחב לא פחות מ- 40 ס"מ</t>
  </si>
  <si>
    <t>תוספת "כלוב" מגן לסולם עליה עשוי מפרופיל שטוח 40/5 מ"מ</t>
  </si>
  <si>
    <t>צינורות פלדה מגולוונים סקדיול 40 עם עטיפה חיצונית פוליאתילן שחול תלת שכבתי APC GAL כדוגמת "אברות" או ש"ע למים קרים וחמים מותקנים גלויים או סמויים, מחוברים בהברגות, קוטר הצינור "1/2, לרבות ספחים</t>
  </si>
  <si>
    <t>צינורות פוליאתילן כדוגמת PE-100 "מריפלקס" SDR-17 או ש"ע למים קרים, קוטר 50 מ"מ, דרג 10, מונחים בקרקע עם כיסוי מינימלי של 80 ס"מ, לרבות עבודות חפירה ועטיפת חול וספחים</t>
  </si>
  <si>
    <t>צינורות U-PVC דרג 10 מסוג "מרידור" או ש"ע לאספקת מים ואוויר, קוטר 110 מ"מ, חיבור בהדבקה, ללחץ עבודה 16 אטמ', מותקנים גלויים או סמויים, לא כולל ספחים למעט מחברים</t>
  </si>
  <si>
    <t>ספחים שונים כגון: הסתעפויות, זוויות ומעבירים לצינורות U-PVC מסוג "מרידור" (דרג 10) או ש"ע, לרבות חיבור בהדבקה, קוטר 110 מ"מ</t>
  </si>
  <si>
    <t>ציפוי אפוקסי פוליאמין עליון דו-רכיבי לקירות בטון מסוג "EA-4 מט" או ש"ע, בשכבה אחת לקבלת ציפוי יבש בעובי 40 מיקרון, לרבות צבע יסוד מסוג "אפיקלט שקוף" או ש"ע והכנת שטח הקירות ע"י חספוס</t>
  </si>
  <si>
    <t>צבע פוליאוריתני אליפטי דו רכיבי, בעל עמידות פנימית וחיצונית מעולה. מתאים לאווירה תעשייתית או ימית עמידות מעולה לקרינת UV כדוגמת "טמגלס" או ש"ע. מרק (שפכטל) להחלקת קירות לפני הצבע נמדד בנפרד</t>
  </si>
  <si>
    <t>הספקה והתקנה של ארון מעבר דגם עשוי שלד אלומיניום 51/51 מ"מ ומילוי HPL גוון לבן אופוויט במידות כלליות חיצוניות 100/100 ובעומק 60 ס"מ, הדלתות במילוי זכוכית 3+3 שקופה והארון כולל חיגור חשמלי. מידות פנים שמתקבלות 79/83 ס"מ ובעומק 49 ס"מ מתוצרת "רינות מחיצות וריהוט" או ש"ע.</t>
  </si>
  <si>
    <t>אספקה הובלה והתקנה של חדר קירור הכולל: קירות, תקרה ורצפת חדר קירור בעובי 100 מ"מ מלוחות טרומיים מבודדים על ידי פוליאוריטן מוקצף, עם ציפוי חיצוני ופנימי של פח פלב"מ 304L (נירוסטה), בעובי 0.8 מ"מ לחדר בשטח של 10 מ"ר, לרבות דלת במידות 90/190 ס"מ בעובי 100 מ"מ מבודדת על ידי פוליאוריטן מוקצף, עם ציפוי חיצוני ופנימי של פח פלב"מ 304L, לרבות ידית עשויה פלב"מ 304L (נירוסטה), מנעול אינטגרלי בתוך הידית, אטם היקפי, גוף חימום לכל היקף משקוף הדלת וסף הדלת, לרבות גופי תאורה פלורוסנטים מתאימים לטמפרטורה נמוכה, עם משנק אלקטרוני, בתי תאורה אטומים עשויים פוליקרבונט, רמת אטימות IP65 לחדר קירור בשטח של 25 מ"ר, לרבות מערכת קירור לחדר קירור (4°C+) מושלמת על כל מרכיביה לרבות מפזר קור, יחידת עיבוי, צנרת גז (מבודדת), נוזל ופיקוד עד 10 מ' אורך, לוח חשמל, חיווט חשמלי, מערכת בקרה מושלמת, מערכת הפשרה, פנל התראה בחזית החדר, לחדר בשטח של 10 מ"ר. הכל קומפלט.</t>
  </si>
  <si>
    <t>אספקה והתקנה של מערכת לנטרול שפכים הכוללת מערך בקרת כלור מתוצרת E+H עם משאבת מינון מתוצרת GRUNDFOS וזוג מיכל כלור 30 ליטר בתוך מעצרה. סינון מיקרוני מוגדל 20" BB למי דיגום. מערכת סינון אוטומטית. זוג משאבות סחרור הפניה מגנטית עשויות PP. צנרת PVC כולל ברז הפניה פנאומטי D דרך. לוח פיקוד ובקרה הכולל בקרה מלאה כולל בקר PLC עם תצוגה גרפית יוניטרוניקס כולל תוכנה. כדוגמת "AQUAPHOR ISRAEL" או ש"ע.</t>
  </si>
  <si>
    <t>תכנון ביצוע למערכת אוטומציה מלאה במתקן פו"ט בהתאם למפרט טכני מיוחד "מכרז להשלמת עבודות - תכולת עבודה" המצורף לכתב כמויות זה. הסעיף הינו סעיף קומפלט לתכנון ביצוע של המערכת הכולל: פגישה של מבצע העבודה/קבלן/מתכנן הקבלן יחד עם שאול אגשטין ובוריס יעקובס בשטח קדם לתחילת העבודה לצורך קבלת הנחיות ראשוניות וסיור במתקן הקיים. הגשת תוכניות ביצוע מפורטות עבור מערכת האוטומציה לאישור המזמין והמתכנן. ועבודות הפעלה והרצה מלאה של מערכת בקרה מושלמת ללקוח, בדיקות בשטח מול המערכות השונות, כולל דרישות בטיחות. מסירת המערכת ותיק מתקן למזמין כמקובל בספר הכחול.</t>
  </si>
  <si>
    <t>אספקה והתקנה של מעלון הידראולי לשתי תחנות בפיר סגור, לעומס 400 ק"ג, נע במהירות 0.15 מ'/שנ', לרבות ארגז פיקוד במפלס הקומה התחתונה, לרבות משטח מנירוסטה 316, לרבות הכנות בינוי וחשמל לצורך התקנת המעלון בתיאום מלא מול קבלן הבינוי וקבלן החשמל להכנת השטח לפעילות מושלמת של המעלון.</t>
  </si>
  <si>
    <t>בדיקת תקינות שקע תקשורת מקצה לקצה ע"י מכשיר ייעודי כגון Fluk מתאים לסטנדרט הנבדק CATxx, כולל מסירת קובץ פלט מפורט של תוצאות הבדיקה, המכשיר נבדק וכויל לא יאוחר מ 12 חודשים לפני ביצוע הבדיקה</t>
  </si>
  <si>
    <t>ביצוע בדיקה לסיבים אופטים בודדים, עד 12 סיבים עד 6 מקטעי כבל, באמצעות מכשיר OTDR כולל הוצאת פלט רישום ממוחשב ודיאגרמת אופיין</t>
  </si>
  <si>
    <t>קונסטרוקצית פלדה מפרופילי מתכת בחתכים שונים בעובי דופן מעל 4.0 מ"מ, וכן פחי קשר, פחי עיגון וברגים, לרבות ניקוי במברשות פלדה וריתוכים, לכמות של 0.4 טון עד 1 טון</t>
  </si>
  <si>
    <t>תוספת עבור צביעת קונסטרוקצית הפלדה בשתי שכבות צבע עליון סינטטי, המדידה לפי טון פלדה</t>
  </si>
  <si>
    <t>אספקה והתקנת של מאצרה למערך ניטרול שפכים בהתאם להנחיות יצרן המערכת "AQUAPHOR ISRAEL" או ש"ע</t>
  </si>
  <si>
    <t>קידוח במקדח יהלום באלמנטים מבטון מזוין בעובי 50 ס"מ, לביצוע חורים בקוטר "4</t>
  </si>
  <si>
    <t>אספקה והתקנה של מדחס אוויר בוכנתי נפח 120 ליטר, הספק 3 כ"ס, נפח יניקה 320 ליטר/דקה, ספיקת אוויר חופשי 240 ליטר/דקה, לחץ עבודה 10 בר, מהירות סידוד מדחס 1300 סל"ד כולל כול החיבורים הנדרשים לצנרת קיימת במתקן. מושלם לפעילות ועבודה מושלמת.</t>
  </si>
  <si>
    <t>אספקה והתקנה של דיזל גנרטור בהספק KVA330 (STANDBY), דוגמת המשווק ע"י "שמרלינג-סינכרו", לרבות מיכל דלק בבסיס היחידה, ל-10 שעות עבודה, מטען ומצברים, בולמי זעזועים, אגזוז, לוח פיקוד אוטומטי ומפסק זרם, לרבות מיכל דלק בנפח 5,000 ליטר עילי לרבות מאצרה בנפח 110%, עובי דופן 3 מ"מ, עובי מאצרה 2 מ"מ, נשם, מחברים לכניסה ויציאת הדלק, נקודת מילוי ומדיד גובה מכני כולל צנרת דלק בין המיכל לגנרטור (עד 10 מ"א), 4 מצופים למדידת גובה הדלק במיכל לרבות תכנון מהנדס דלק והוצאת היתרים של משרד העבודה ואיכות הסביבה, לרבות תוספת לדיזל גנרטור בהספק עד 250-330KVA עבור חופה מושתקת - 75 דציבל ממרחק של 7 מ', לרבות פנל התראות בהתאם לדרישות כיבוי אש (תקלה כללית, חוסר דלק, שמן, טעינה, מפסק במצב אוטומט) לרבות התקנת הגנות על המנוע, התאמת בקר וממסרים. הכל קומפלט</t>
  </si>
  <si>
    <t>ציפוי אפוקסי "Master Top" או ש"ע בעובי בין 2-3 מ"מ, לרבות הכנה מכאנית של פני משטח הבטון הקיים, בגוון כנדרש וגרגירי קוורץ בגודל מתאים לצורך חספוס וכנגד שחיקה. המחיר הינו לשטח עד 500 מ"ר</t>
  </si>
  <si>
    <t>שוחות בקרה עגולות מפוליאתילן בקוטר פנימי 80 ס"מ, בגובה פנים 90 ס"מ, לעומס 15 טון, לפי ת"י 13598 חלק 2, דגם "Vulcan 80" או ש"ע עם מכסה קוטר 60 ס"מ לפי ת"י 489-2.6 לעומס 1.5 טון (מיון A15) ובעומק 1.05 מ', עד 5 כניסות, יציאה 160/200 מ"מ, לרבות עבודות חפירה ומילוי חוזר</t>
  </si>
  <si>
    <t>חיבור צינור ביוב P.V.C קוטר 110 מ"מ לשוחה קיימת, לרבות חפירה בצמוד לשוחה הקיימת, עבודות החיבור, שאיבות, הטיית שפכים, מחבר שוחה, עיבוד המתעל וכל החומרים הדרושים, מותקן מושלם</t>
  </si>
  <si>
    <t>בדיקת הצפת גג, מרפסת או רצפה לפי ת"י 1476 חלק 1 למשך 72 שעות לבדיקת נזילות, לרבות סגירת מרזבים ובניית סטופרים/מחסום מיריעות ביטומניות (בהתאם לנדרש), בגג בשטח מעל 250 מ"ר ועד 500 מ"ר</t>
  </si>
  <si>
    <t>בדיקת איתור נזילות בבניין ע"י גורם מוסמך וע"י מצלמה תרמו גרפית לאיתור הנזילות</t>
  </si>
  <si>
    <t>בדיקת על לחץ ותת לחץ בהתאם לתכנית אזורי לחצי אוויר המצורפת. את הבדיקה יש לבצע ע"י חברת א.מ.רון או ש"ע</t>
  </si>
  <si>
    <t>בדיקת מערכת גילוי אש, לרבות מערכות תומכות: כגון מערכת כריזה וחייגן אוטומטי,לפי ת"י 1220, חלק 3, מ-201 עד 300 גלאים (המחיר הינו בקומפ' עד 2 ביקורים)</t>
  </si>
  <si>
    <t>בדיקה מערכת כיבוי אש בגז ארוסול, לפי ת"י 5210</t>
  </si>
  <si>
    <t>24.70.005</t>
  </si>
  <si>
    <t>פירוק תקרות אקוסטיות או תקרות גבס קיימות לרבות פירוק אלמנטי התליה, גופי תאורה והבידוד (במידה וקיים)</t>
  </si>
  <si>
    <t>22.00.000</t>
  </si>
  <si>
    <t>רכיבים מתועשים בבניין</t>
  </si>
  <si>
    <t>תקרות אקוסטיות לחדרים נקיים</t>
  </si>
  <si>
    <t>22.20.000</t>
  </si>
  <si>
    <t>22.20.001</t>
  </si>
  <si>
    <t>תקרה לחדרים נקיים 4-CLASS דגם "MediCare plus" תוצרת "Rockfon" או ש''ע , 0.90=NRC, אריח במידות 61/61 ס"מ, עובי 20 מ"מ עשוי מצמר סלעים דחוס, גב הפנל מוגן עם ארג זכוכית, השוליים (הקנטים) יהיו מוגנים, עמידות בלחות 100%, פנלים חתוכים בהיקף לאיטום עם סיליקון. המחיר כולל את הפרופילים הנושאים והמשניים, פרופיל T-24 מ"מ, פסי איטום הקפיים, קליפסים להידוק - 4 נקודות בכל אריח, אלמנטי התליה וגמר זוויתן בעובי 1.2 מ"מ ליד הקירות, עד לביצוע מושלם של העבודה (מחיר יסוד לאריחים 195 ש''ח/מ''ר)</t>
  </si>
  <si>
    <t>תקרת גבס, לרבות לוח גבס בעובי 12.5 מ"מ וקונסטרוקציה (בגובה עד 1.0 מ')</t>
  </si>
  <si>
    <t>תקרות גבס, ספוג ופתחי שירות</t>
  </si>
  <si>
    <t>22.25.000</t>
  </si>
  <si>
    <t>22.25.001</t>
  </si>
  <si>
    <t>תוספת לתקרת גבס (ולא לסינרי גבס) עבור סגירה אנכית בסוף תקרת גבס) סגירה בלוח גבס בגובה 10 ס"מ ועיבוד קצה עם פינה משתנה) במפגש עם תקרה אקוסטית באותו מפלס להנחת פרופיל "L" (הנמדד בתקרה האקוסטית)</t>
  </si>
  <si>
    <t>22.25.002</t>
  </si>
  <si>
    <t>09.00.000</t>
  </si>
  <si>
    <t>עבודות טיח</t>
  </si>
  <si>
    <t>טיח "גבס" לבן ליישור והחלקת קירות פנים בעובי 10 מ"מ, מבוצע בשתי שכבות (ללא רשת)</t>
  </si>
  <si>
    <t>טיח גבס וטיח לממ"ד</t>
  </si>
  <si>
    <t>09.13.000</t>
  </si>
  <si>
    <t>09.13.001</t>
  </si>
  <si>
    <t>22.25.003</t>
  </si>
  <si>
    <t>תוספת עבור לוח גבס כחול "Blue-Ex" (בלו אקס) עם יריעת סיבי זכוכית בשני הצדדים, בעובי 12.5 מ"מ, במקום לוח גבס רגיל (בצד אחד). הלוח עמיד בפני עובש, לחות ומים</t>
  </si>
  <si>
    <t>קילוף יריעות איטום מעל גג קיים, שתי שכבות, לרבות פירוק רולקות וניקוי הגג</t>
  </si>
  <si>
    <t>פירוק חשמלי ומכני של כלל נקודות החשמל (מאור, שקעים ומפסקים) לרבות כל גופי התאורה השונים</t>
  </si>
  <si>
    <t xml:space="preserve">פירוק חשמלי ומכני של לוח חשמל לרבות שילוט וסימון המוליכים והכבלים שפורקו מהלוח. עומק הלוח מעל 50 ס"מ ועד 100 ס"מ. </t>
  </si>
  <si>
    <t>פירוק כללי של כל תעלות החשמל בכל הגדלים, כבילת החשמל בכל המידות השונות לרבות פינוי הפסולת מהאתר לאתר מורשה עליו יורה מזמין העבודה</t>
  </si>
  <si>
    <t>חלון אלומיניום קיפ וחלון קבוע</t>
  </si>
  <si>
    <t>12.16.000</t>
  </si>
  <si>
    <t>12.16.001</t>
  </si>
  <si>
    <t>חלון קבוע כדוגמת קליל קלאסי 4500 או ש"ע, בשטח מעל 1.0 מ"ר ועד 2.0 מ"ר</t>
  </si>
  <si>
    <t>05.13.000</t>
  </si>
  <si>
    <t>05.13.001</t>
  </si>
  <si>
    <t>איטום גגות ביריעות ביטומניות משוכללות</t>
  </si>
  <si>
    <t>איטום גגות שטוחים במערכת חד שכבתית של יריעות ביטומניות פלסטומריות, דרגה R עם ציפוי אגרגט לבן מושבחות בפולימר APP, בעובי 5 מ"מ, מסוג "פוליפלסט 5R" או "ביטומפלסט 5R" או "ספירפלסט 5R לבן" או "ישראנובה 5R" או ש"ע. היריעות מולחמות לתשתית ובחפיפה של 10 ס"מ לאורך, ו 15 ס"מ לרוחב, לרבות פריימר ביטומני מסוג "פריימר 101" או "פריימר GS 474" או ש"ע בכמות 300 גר'/מ"ר</t>
  </si>
  <si>
    <t>06.33.000</t>
  </si>
  <si>
    <t>06.33.001</t>
  </si>
  <si>
    <t>דלתות פלדה חסינות אש</t>
  </si>
  <si>
    <t>אספקה והתקנה של דלתות מפלב"מ (נירוסטה) חד / דו כנפיות ומשקופי פלב"מ עבור חדרים נקיים כולל אשנב מרובע עם זכוכית מחוסמת 6 מ"מ, כל פרזול הדלת מנירוסטה, אטם גומי היקפי לכוח אטימה של 40 פסקל ואטם תחתון מפלב"מ. כל הדלתות והמשקופים יהיו מוכנים למערכת חיגור דלתות (אינטרלוק).</t>
  </si>
  <si>
    <t>מסמך ח' - כתב כמויות לא מחייב</t>
  </si>
  <si>
    <t>אספקה והתקנה של בקרת דלתות ל 4 כניסות חיצוניות + 17 דלתות עם קישורים ביניהם עם אינטרלוק לרבות תוכנת בקרת כניסה ושליטה, קוראים, בקרים, לחצני פתיחה ללא מגע, לחצני פתיחה בחרום הכוללים מידע על דלת פתוחה באמצעות צפצפה מקומית ותאורה מחליפת צבע, קורא קודן בדלתות הראשיות הכוללים גם לחצן לפעמון בדלת הכל קומפלט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</si>
</sst>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00"/>
    <numFmt numFmtId="165" formatCode="#,###,##0.00"/>
  </numFmts>
  <fonts count="7" x14ac:knownFonts="1">
    <font>
      <sz val="11"/>
      <color theme="1"/>
      <name val="Arial"/>
      <family val="2"/>
      <charset val="177"/>
      <scheme val="minor"/>
    </font>
    <font>
      <sz val="11"/>
      <color theme="1"/>
      <name val="Arial"/>
      <family val="2"/>
      <charset val="177"/>
      <scheme val="minor"/>
    </font>
    <font>
      <sz val="12"/>
      <color rgb="FF0000FF"/>
      <name val="Calibri"/>
    </font>
    <font>
      <sz val="12"/>
      <color rgb="FF0000FF"/>
      <name val="Calibri"/>
      <family val="2"/>
    </font>
    <font>
      <sz val="11"/>
      <name val="Arial"/>
      <family val="2"/>
      <charset val="177"/>
      <scheme val="minor"/>
    </font>
    <font>
      <sz val="12"/>
      <name val="Calibri"/>
      <family val="2"/>
      <charset val="177"/>
    </font>
    <font>
      <sz val="18"/>
      <name val="Arial"/>
      <family val="2"/>
      <charset val="177"/>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58">
    <xf numFmtId="0" fontId="0" fillId="0" borderId="0" xfId="0"/>
    <xf numFmtId="49" fontId="0" fillId="0" borderId="1" xfId="0" applyNumberFormat="1" applyFill="1" applyBorder="1" applyAlignment="1">
      <alignment horizontal="right" wrapText="1"/>
    </xf>
    <xf numFmtId="0" fontId="0" fillId="0" borderId="1" xfId="0" applyNumberFormat="1" applyFont="1" applyFill="1" applyBorder="1" applyAlignment="1" applyProtection="1">
      <alignment wrapText="1"/>
    </xf>
    <xf numFmtId="43" fontId="0" fillId="0" borderId="2" xfId="1" applyFont="1" applyFill="1" applyBorder="1" applyAlignment="1" applyProtection="1">
      <alignment horizontal="right"/>
    </xf>
    <xf numFmtId="0" fontId="0" fillId="0" borderId="1" xfId="0" applyNumberFormat="1" applyFont="1" applyFill="1" applyBorder="1" applyAlignment="1" applyProtection="1">
      <alignment shrinkToFit="1"/>
    </xf>
    <xf numFmtId="0" fontId="0" fillId="0" borderId="1" xfId="0" applyFill="1" applyBorder="1"/>
    <xf numFmtId="43" fontId="0" fillId="0" borderId="2" xfId="1" applyFont="1" applyFill="1" applyBorder="1"/>
    <xf numFmtId="0" fontId="0" fillId="0" borderId="1" xfId="0" applyFill="1" applyBorder="1" applyAlignment="1">
      <alignment wrapText="1"/>
    </xf>
    <xf numFmtId="49" fontId="0" fillId="0" borderId="1" xfId="0" applyNumberFormat="1" applyFill="1" applyBorder="1" applyAlignment="1">
      <alignment horizontal="right"/>
    </xf>
    <xf numFmtId="49" fontId="0" fillId="0" borderId="1" xfId="0" applyNumberFormat="1" applyFill="1" applyBorder="1" applyAlignment="1">
      <alignment horizontal="right"/>
    </xf>
    <xf numFmtId="43" fontId="0" fillId="0" borderId="1" xfId="1" applyFont="1" applyFill="1" applyBorder="1"/>
    <xf numFmtId="0" fontId="2" fillId="0" borderId="1" xfId="0" applyNumberFormat="1" applyFont="1" applyFill="1" applyBorder="1" applyAlignment="1" applyProtection="1">
      <alignment shrinkToFit="1"/>
    </xf>
    <xf numFmtId="0" fontId="3" fillId="0" borderId="1" xfId="0" applyNumberFormat="1" applyFont="1" applyFill="1" applyBorder="1" applyAlignment="1" applyProtection="1">
      <alignment shrinkToFit="1"/>
    </xf>
    <xf numFmtId="43" fontId="0" fillId="0" borderId="1" xfId="1" applyFont="1" applyFill="1" applyBorder="1" applyAlignment="1" applyProtection="1">
      <alignment horizontal="right"/>
    </xf>
    <xf numFmtId="43" fontId="2" fillId="0" borderId="1" xfId="1" applyFont="1" applyFill="1" applyBorder="1" applyAlignment="1" applyProtection="1">
      <alignment horizontal="right"/>
    </xf>
    <xf numFmtId="43" fontId="3" fillId="0" borderId="1" xfId="1" applyFont="1" applyFill="1" applyBorder="1" applyAlignment="1" applyProtection="1">
      <alignment horizontal="right"/>
    </xf>
    <xf numFmtId="49" fontId="0" fillId="0" borderId="1" xfId="0" applyNumberFormat="1" applyFill="1" applyBorder="1" applyAlignment="1">
      <alignment horizontal="right"/>
    </xf>
    <xf numFmtId="49" fontId="6" fillId="0" borderId="1" xfId="0" applyNumberFormat="1" applyFont="1" applyFill="1" applyBorder="1" applyAlignment="1">
      <alignment horizontal="right" wrapText="1"/>
    </xf>
    <xf numFmtId="0" fontId="4" fillId="0" borderId="1" xfId="0" applyFont="1" applyFill="1" applyBorder="1" applyAlignment="1">
      <alignment vertical="center" wrapText="1"/>
    </xf>
    <xf numFmtId="0" fontId="4" fillId="0" borderId="1" xfId="0" applyFont="1" applyFill="1" applyBorder="1" applyAlignment="1">
      <alignment horizontal="right" wrapText="1"/>
    </xf>
    <xf numFmtId="43" fontId="4" fillId="0" borderId="1" xfId="1" applyFont="1" applyFill="1" applyBorder="1" applyAlignment="1">
      <alignment wrapText="1"/>
    </xf>
    <xf numFmtId="43" fontId="4" fillId="0" borderId="2" xfId="1" applyFont="1" applyFill="1" applyBorder="1" applyAlignment="1">
      <alignment wrapText="1"/>
    </xf>
    <xf numFmtId="164" fontId="4" fillId="0" borderId="1" xfId="0" applyNumberFormat="1" applyFont="1" applyFill="1" applyBorder="1" applyAlignment="1">
      <alignment wrapText="1"/>
    </xf>
    <xf numFmtId="165" fontId="4" fillId="0" borderId="1" xfId="0" applyNumberFormat="1" applyFont="1" applyFill="1" applyBorder="1" applyAlignment="1">
      <alignment wrapText="1"/>
    </xf>
    <xf numFmtId="164" fontId="6" fillId="0" borderId="1" xfId="0" applyNumberFormat="1" applyFont="1" applyFill="1" applyBorder="1" applyAlignment="1">
      <alignment wrapText="1"/>
    </xf>
    <xf numFmtId="165" fontId="6" fillId="0" borderId="1" xfId="0" applyNumberFormat="1" applyFont="1" applyFill="1" applyBorder="1" applyAlignment="1">
      <alignment wrapText="1"/>
    </xf>
    <xf numFmtId="49" fontId="4" fillId="0" borderId="1" xfId="0" applyNumberFormat="1" applyFont="1" applyFill="1" applyBorder="1" applyAlignment="1">
      <alignment horizontal="right" wrapText="1"/>
    </xf>
    <xf numFmtId="0" fontId="4" fillId="0" borderId="0" xfId="0" applyFont="1" applyFill="1" applyAlignment="1">
      <alignment horizontal="right" wrapText="1"/>
    </xf>
    <xf numFmtId="43" fontId="4" fillId="0" borderId="0" xfId="1" applyFont="1" applyFill="1" applyAlignment="1">
      <alignment wrapText="1"/>
    </xf>
    <xf numFmtId="0" fontId="4" fillId="0" borderId="1" xfId="0" applyNumberFormat="1" applyFont="1" applyFill="1" applyBorder="1" applyAlignment="1" applyProtection="1">
      <alignment horizontal="right" wrapText="1"/>
    </xf>
    <xf numFmtId="0" fontId="4" fillId="0" borderId="1" xfId="0" applyNumberFormat="1" applyFont="1" applyFill="1" applyBorder="1" applyAlignment="1" applyProtection="1">
      <alignment horizontal="right" wrapText="1" shrinkToFit="1"/>
    </xf>
    <xf numFmtId="0" fontId="5" fillId="0" borderId="1" xfId="0" applyNumberFormat="1" applyFont="1" applyFill="1" applyBorder="1" applyAlignment="1" applyProtection="1">
      <alignment horizontal="right" wrapText="1" shrinkToFit="1"/>
    </xf>
    <xf numFmtId="0" fontId="4" fillId="0" borderId="1" xfId="0" applyFont="1" applyFill="1" applyBorder="1" applyAlignment="1">
      <alignment horizontal="right" vertical="center" wrapText="1"/>
    </xf>
    <xf numFmtId="43" fontId="4" fillId="0" borderId="6" xfId="1" applyFont="1" applyFill="1" applyBorder="1" applyAlignment="1">
      <alignment horizontal="right" wrapText="1"/>
    </xf>
    <xf numFmtId="43" fontId="4" fillId="0" borderId="0" xfId="1" applyFont="1" applyFill="1" applyAlignment="1">
      <alignment horizontal="right" wrapText="1"/>
    </xf>
    <xf numFmtId="43" fontId="4" fillId="0" borderId="2" xfId="1" applyFont="1" applyFill="1" applyBorder="1" applyAlignment="1" applyProtection="1">
      <alignment wrapText="1"/>
    </xf>
    <xf numFmtId="43" fontId="4" fillId="0" borderId="1" xfId="1" applyFont="1" applyFill="1" applyBorder="1" applyAlignment="1" applyProtection="1">
      <alignment wrapText="1"/>
    </xf>
    <xf numFmtId="43" fontId="5" fillId="0" borderId="1" xfId="1" applyFont="1" applyFill="1" applyBorder="1" applyAlignment="1" applyProtection="1">
      <alignment wrapText="1"/>
    </xf>
    <xf numFmtId="165" fontId="4" fillId="0" borderId="1" xfId="0" applyNumberFormat="1" applyFont="1" applyFill="1" applyBorder="1" applyAlignment="1">
      <alignment vertical="center" wrapText="1"/>
    </xf>
    <xf numFmtId="49" fontId="4" fillId="0" borderId="1" xfId="0" applyNumberFormat="1" applyFont="1" applyFill="1" applyBorder="1" applyAlignment="1">
      <alignment wrapText="1"/>
    </xf>
    <xf numFmtId="49" fontId="4" fillId="0" borderId="7" xfId="0" applyNumberFormat="1" applyFont="1" applyFill="1" applyBorder="1" applyAlignment="1">
      <alignment wrapText="1"/>
    </xf>
    <xf numFmtId="165" fontId="4" fillId="0" borderId="2" xfId="0" applyNumberFormat="1" applyFont="1" applyFill="1" applyBorder="1" applyAlignment="1">
      <alignment wrapText="1"/>
    </xf>
    <xf numFmtId="0" fontId="4" fillId="0" borderId="8" xfId="0" applyFont="1" applyFill="1" applyBorder="1" applyAlignment="1">
      <alignment horizontal="right" wrapText="1"/>
    </xf>
    <xf numFmtId="43" fontId="4" fillId="0" borderId="9" xfId="1" applyFont="1" applyFill="1" applyBorder="1" applyAlignment="1">
      <alignment horizontal="right" wrapText="1"/>
    </xf>
    <xf numFmtId="49" fontId="4" fillId="0" borderId="8" xfId="0" applyNumberFormat="1" applyFont="1" applyFill="1" applyBorder="1" applyAlignment="1">
      <alignment horizontal="right" wrapText="1"/>
    </xf>
    <xf numFmtId="0" fontId="4" fillId="0" borderId="0" xfId="0" applyFont="1" applyFill="1" applyBorder="1" applyAlignment="1">
      <alignment horizontal="right" wrapText="1"/>
    </xf>
    <xf numFmtId="0" fontId="4" fillId="0" borderId="10" xfId="0" applyFont="1" applyFill="1" applyBorder="1" applyAlignment="1">
      <alignment horizontal="right" wrapText="1"/>
    </xf>
    <xf numFmtId="49" fontId="4" fillId="0" borderId="11" xfId="0" applyNumberFormat="1" applyFont="1" applyFill="1" applyBorder="1" applyAlignment="1">
      <alignment horizontal="right" wrapText="1"/>
    </xf>
    <xf numFmtId="43" fontId="4" fillId="0" borderId="11" xfId="1" applyFont="1" applyFill="1" applyBorder="1" applyAlignment="1">
      <alignment wrapText="1"/>
    </xf>
    <xf numFmtId="43" fontId="4" fillId="0" borderId="12" xfId="1" applyFont="1" applyFill="1" applyBorder="1" applyAlignment="1">
      <alignment horizontal="right" wrapText="1"/>
    </xf>
    <xf numFmtId="49" fontId="4" fillId="0" borderId="8" xfId="0" applyNumberFormat="1" applyFont="1" applyFill="1" applyBorder="1" applyAlignment="1">
      <alignment horizontal="right" wrapText="1"/>
    </xf>
    <xf numFmtId="49" fontId="4" fillId="0" borderId="1" xfId="0" applyNumberFormat="1" applyFont="1" applyFill="1" applyBorder="1" applyAlignment="1">
      <alignment horizontal="right" wrapText="1"/>
    </xf>
    <xf numFmtId="49" fontId="4" fillId="0" borderId="3" xfId="0" applyNumberFormat="1" applyFont="1" applyFill="1" applyBorder="1" applyAlignment="1">
      <alignment horizontal="right" wrapText="1"/>
    </xf>
    <xf numFmtId="49" fontId="4" fillId="0" borderId="4" xfId="0" applyNumberFormat="1" applyFont="1" applyFill="1" applyBorder="1" applyAlignment="1">
      <alignment horizontal="right" wrapText="1"/>
    </xf>
    <xf numFmtId="49" fontId="4" fillId="0" borderId="5" xfId="0" applyNumberFormat="1" applyFont="1" applyFill="1" applyBorder="1" applyAlignment="1">
      <alignment horizontal="right" wrapText="1"/>
    </xf>
    <xf numFmtId="0" fontId="4" fillId="0" borderId="13" xfId="0" applyFont="1" applyFill="1" applyBorder="1" applyAlignment="1">
      <alignment horizontal="right" wrapText="1"/>
    </xf>
    <xf numFmtId="0" fontId="4" fillId="0" borderId="14" xfId="0" applyFont="1" applyFill="1" applyBorder="1" applyAlignment="1">
      <alignment horizontal="right" wrapText="1"/>
    </xf>
    <xf numFmtId="0" fontId="4" fillId="0" borderId="15" xfId="0" applyFont="1" applyFill="1" applyBorder="1" applyAlignment="1">
      <alignment horizontal="right"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6CC19-520F-42EB-BD07-AC4EA080F7A9}">
  <sheetPr>
    <pageSetUpPr fitToPage="1"/>
  </sheetPr>
  <dimension ref="B1:H387"/>
  <sheetViews>
    <sheetView rightToLeft="1" tabSelected="1" zoomScale="115" zoomScaleNormal="115" workbookViewId="0">
      <selection activeCell="K10" sqref="K10"/>
    </sheetView>
  </sheetViews>
  <sheetFormatPr defaultRowHeight="14.25" x14ac:dyDescent="0.2"/>
  <cols>
    <col min="1" max="1" width="9" style="27"/>
    <col min="2" max="2" width="12.375" style="27" bestFit="1" customWidth="1"/>
    <col min="3" max="3" width="61.375" style="27" customWidth="1"/>
    <col min="4" max="4" width="9" style="27"/>
    <col min="5" max="5" width="9" style="28"/>
    <col min="6" max="6" width="14.625" style="28" hidden="1" customWidth="1"/>
    <col min="7" max="7" width="14.625" style="28" customWidth="1"/>
    <col min="8" max="8" width="14.125" style="34" customWidth="1"/>
    <col min="9" max="16384" width="9" style="27"/>
  </cols>
  <sheetData>
    <row r="1" spans="2:8" ht="15" thickBot="1" x14ac:dyDescent="0.25">
      <c r="B1" s="55" t="s">
        <v>977</v>
      </c>
      <c r="C1" s="56"/>
      <c r="D1" s="56"/>
      <c r="E1" s="56"/>
      <c r="F1" s="56"/>
      <c r="G1" s="56"/>
      <c r="H1" s="57"/>
    </row>
    <row r="2" spans="2:8" x14ac:dyDescent="0.2">
      <c r="B2" s="46" t="s">
        <v>0</v>
      </c>
      <c r="C2" s="47" t="s">
        <v>1</v>
      </c>
      <c r="D2" s="47" t="s">
        <v>2</v>
      </c>
      <c r="E2" s="48" t="s">
        <v>128</v>
      </c>
      <c r="F2" s="48" t="s">
        <v>3</v>
      </c>
      <c r="G2" s="48" t="s">
        <v>3</v>
      </c>
      <c r="H2" s="49" t="s">
        <v>4</v>
      </c>
    </row>
    <row r="3" spans="2:8" x14ac:dyDescent="0.2">
      <c r="B3" s="44" t="s">
        <v>5</v>
      </c>
      <c r="C3" s="26" t="s">
        <v>129</v>
      </c>
      <c r="D3" s="26"/>
      <c r="E3" s="20"/>
      <c r="F3" s="20"/>
      <c r="G3" s="20"/>
      <c r="H3" s="43"/>
    </row>
    <row r="4" spans="2:8" x14ac:dyDescent="0.2">
      <c r="B4" s="44" t="s">
        <v>6</v>
      </c>
      <c r="C4" s="26" t="s">
        <v>7</v>
      </c>
      <c r="D4" s="26"/>
      <c r="E4" s="20"/>
      <c r="F4" s="20"/>
      <c r="G4" s="20"/>
      <c r="H4" s="43"/>
    </row>
    <row r="5" spans="2:8" x14ac:dyDescent="0.2">
      <c r="B5" s="44" t="s">
        <v>8</v>
      </c>
      <c r="C5" s="26" t="s">
        <v>9</v>
      </c>
      <c r="D5" s="26"/>
      <c r="E5" s="20"/>
      <c r="F5" s="20"/>
      <c r="G5" s="20"/>
      <c r="H5" s="43"/>
    </row>
    <row r="6" spans="2:8" x14ac:dyDescent="0.2">
      <c r="B6" s="44" t="s">
        <v>10</v>
      </c>
      <c r="C6" s="29" t="s">
        <v>906</v>
      </c>
      <c r="D6" s="30" t="s">
        <v>11</v>
      </c>
      <c r="E6" s="20">
        <v>80</v>
      </c>
      <c r="F6" s="35">
        <v>73</v>
      </c>
      <c r="G6" s="35">
        <f t="shared" ref="G6:G15" si="0">F6*1.2</f>
        <v>87.6</v>
      </c>
      <c r="H6" s="43">
        <f>G6*E6</f>
        <v>7008</v>
      </c>
    </row>
    <row r="7" spans="2:8" x14ac:dyDescent="0.2">
      <c r="B7" s="44" t="s">
        <v>12</v>
      </c>
      <c r="C7" s="29" t="s">
        <v>13</v>
      </c>
      <c r="D7" s="30"/>
      <c r="E7" s="20"/>
      <c r="F7" s="35"/>
      <c r="G7" s="35">
        <f t="shared" si="0"/>
        <v>0</v>
      </c>
      <c r="H7" s="43"/>
    </row>
    <row r="8" spans="2:8" ht="28.5" x14ac:dyDescent="0.2">
      <c r="B8" s="44" t="s">
        <v>14</v>
      </c>
      <c r="C8" s="29" t="s">
        <v>907</v>
      </c>
      <c r="D8" s="30" t="s">
        <v>11</v>
      </c>
      <c r="E8" s="20">
        <v>80</v>
      </c>
      <c r="F8" s="35">
        <v>189</v>
      </c>
      <c r="G8" s="35">
        <f t="shared" si="0"/>
        <v>226.79999999999998</v>
      </c>
      <c r="H8" s="43">
        <f>G8*E8</f>
        <v>18144</v>
      </c>
    </row>
    <row r="9" spans="2:8" x14ac:dyDescent="0.2">
      <c r="B9" s="44" t="s">
        <v>16</v>
      </c>
      <c r="C9" s="29" t="s">
        <v>17</v>
      </c>
      <c r="D9" s="30" t="s">
        <v>11</v>
      </c>
      <c r="E9" s="20">
        <v>80</v>
      </c>
      <c r="F9" s="35">
        <v>2.7</v>
      </c>
      <c r="G9" s="35">
        <f t="shared" si="0"/>
        <v>3.24</v>
      </c>
      <c r="H9" s="43">
        <f>G9*E9</f>
        <v>259.20000000000005</v>
      </c>
    </row>
    <row r="10" spans="2:8" ht="42.75" x14ac:dyDescent="0.2">
      <c r="B10" s="44" t="s">
        <v>18</v>
      </c>
      <c r="C10" s="29" t="s">
        <v>19</v>
      </c>
      <c r="D10" s="30" t="s">
        <v>11</v>
      </c>
      <c r="E10" s="20">
        <v>20</v>
      </c>
      <c r="F10" s="35">
        <v>21.7</v>
      </c>
      <c r="G10" s="35">
        <f t="shared" si="0"/>
        <v>26.04</v>
      </c>
      <c r="H10" s="43">
        <f>G10*E10</f>
        <v>520.79999999999995</v>
      </c>
    </row>
    <row r="11" spans="2:8" x14ac:dyDescent="0.2">
      <c r="B11" s="44" t="s">
        <v>20</v>
      </c>
      <c r="C11" s="19" t="s">
        <v>21</v>
      </c>
      <c r="D11" s="19"/>
      <c r="E11" s="20"/>
      <c r="F11" s="21"/>
      <c r="G11" s="35">
        <f t="shared" si="0"/>
        <v>0</v>
      </c>
      <c r="H11" s="43"/>
    </row>
    <row r="12" spans="2:8" x14ac:dyDescent="0.2">
      <c r="B12" s="44" t="s">
        <v>22</v>
      </c>
      <c r="C12" s="19" t="s">
        <v>130</v>
      </c>
      <c r="D12" s="19"/>
      <c r="E12" s="20"/>
      <c r="F12" s="21"/>
      <c r="G12" s="35">
        <f t="shared" si="0"/>
        <v>0</v>
      </c>
      <c r="H12" s="43"/>
    </row>
    <row r="13" spans="2:8" ht="28.5" x14ac:dyDescent="0.2">
      <c r="B13" s="44" t="s">
        <v>23</v>
      </c>
      <c r="C13" s="29" t="s">
        <v>908</v>
      </c>
      <c r="D13" s="30" t="s">
        <v>88</v>
      </c>
      <c r="E13" s="20">
        <v>1</v>
      </c>
      <c r="F13" s="35">
        <v>23300</v>
      </c>
      <c r="G13" s="35">
        <f t="shared" si="0"/>
        <v>27960</v>
      </c>
      <c r="H13" s="43">
        <f>G13*E13</f>
        <v>27960</v>
      </c>
    </row>
    <row r="14" spans="2:8" x14ac:dyDescent="0.2">
      <c r="B14" s="44" t="s">
        <v>25</v>
      </c>
      <c r="C14" s="19" t="s">
        <v>26</v>
      </c>
      <c r="D14" s="19"/>
      <c r="E14" s="20"/>
      <c r="F14" s="21"/>
      <c r="G14" s="35">
        <f t="shared" si="0"/>
        <v>0</v>
      </c>
      <c r="H14" s="43"/>
    </row>
    <row r="15" spans="2:8" x14ac:dyDescent="0.2">
      <c r="B15" s="44" t="s">
        <v>27</v>
      </c>
      <c r="C15" s="19" t="s">
        <v>131</v>
      </c>
      <c r="D15" s="19"/>
      <c r="E15" s="20"/>
      <c r="F15" s="21"/>
      <c r="G15" s="35">
        <f t="shared" si="0"/>
        <v>0</v>
      </c>
      <c r="H15" s="43"/>
    </row>
    <row r="16" spans="2:8" ht="57" x14ac:dyDescent="0.2">
      <c r="B16" s="44" t="s">
        <v>28</v>
      </c>
      <c r="C16" s="29" t="s">
        <v>370</v>
      </c>
      <c r="D16" s="19" t="s">
        <v>15</v>
      </c>
      <c r="E16" s="20">
        <v>450</v>
      </c>
      <c r="F16" s="21">
        <v>168</v>
      </c>
      <c r="G16" s="35">
        <v>236</v>
      </c>
      <c r="H16" s="43">
        <f>G16*E16</f>
        <v>106200</v>
      </c>
    </row>
    <row r="17" spans="2:8" x14ac:dyDescent="0.2">
      <c r="B17" s="44" t="s">
        <v>969</v>
      </c>
      <c r="C17" s="29" t="s">
        <v>971</v>
      </c>
      <c r="D17" s="19"/>
      <c r="E17" s="20"/>
      <c r="F17" s="21"/>
      <c r="G17" s="35"/>
      <c r="H17" s="43"/>
    </row>
    <row r="18" spans="2:8" ht="71.25" x14ac:dyDescent="0.2">
      <c r="B18" s="44" t="s">
        <v>970</v>
      </c>
      <c r="C18" s="29" t="s">
        <v>972</v>
      </c>
      <c r="D18" s="19" t="s">
        <v>15</v>
      </c>
      <c r="E18" s="20">
        <v>450</v>
      </c>
      <c r="F18" s="21"/>
      <c r="G18" s="35">
        <v>99</v>
      </c>
      <c r="H18" s="43">
        <f>G18*E18</f>
        <v>44550</v>
      </c>
    </row>
    <row r="19" spans="2:8" x14ac:dyDescent="0.2">
      <c r="B19" s="44" t="s">
        <v>374</v>
      </c>
      <c r="C19" s="19" t="s">
        <v>373</v>
      </c>
      <c r="D19" s="19"/>
      <c r="E19" s="20"/>
      <c r="F19" s="21"/>
      <c r="G19" s="35"/>
      <c r="H19" s="43"/>
    </row>
    <row r="20" spans="2:8" ht="71.25" x14ac:dyDescent="0.2">
      <c r="B20" s="44" t="s">
        <v>375</v>
      </c>
      <c r="C20" s="19" t="s">
        <v>372</v>
      </c>
      <c r="D20" s="19" t="s">
        <v>15</v>
      </c>
      <c r="E20" s="20">
        <v>50</v>
      </c>
      <c r="F20" s="21"/>
      <c r="G20" s="35">
        <v>157</v>
      </c>
      <c r="H20" s="43">
        <f>G20*E20</f>
        <v>7850</v>
      </c>
    </row>
    <row r="21" spans="2:8" x14ac:dyDescent="0.2">
      <c r="B21" s="44" t="s">
        <v>377</v>
      </c>
      <c r="C21" s="19" t="s">
        <v>376</v>
      </c>
      <c r="D21" s="19"/>
      <c r="E21" s="20"/>
      <c r="F21" s="21"/>
      <c r="G21" s="35"/>
      <c r="H21" s="43"/>
    </row>
    <row r="22" spans="2:8" ht="28.5" x14ac:dyDescent="0.2">
      <c r="B22" s="44" t="s">
        <v>378</v>
      </c>
      <c r="C22" s="19" t="s">
        <v>379</v>
      </c>
      <c r="D22" s="19" t="s">
        <v>15</v>
      </c>
      <c r="E22" s="20">
        <v>500</v>
      </c>
      <c r="F22" s="21"/>
      <c r="G22" s="35">
        <v>58</v>
      </c>
      <c r="H22" s="43">
        <f>G22*E22</f>
        <v>29000</v>
      </c>
    </row>
    <row r="23" spans="2:8" x14ac:dyDescent="0.2">
      <c r="B23" s="44" t="s">
        <v>361</v>
      </c>
      <c r="C23" s="29" t="s">
        <v>362</v>
      </c>
      <c r="D23" s="19"/>
      <c r="E23" s="20"/>
      <c r="F23" s="21"/>
      <c r="G23" s="35">
        <f>F23*1.2</f>
        <v>0</v>
      </c>
      <c r="H23" s="43"/>
    </row>
    <row r="24" spans="2:8" ht="85.5" x14ac:dyDescent="0.2">
      <c r="B24" s="44" t="s">
        <v>363</v>
      </c>
      <c r="C24" s="19" t="s">
        <v>371</v>
      </c>
      <c r="D24" s="19" t="s">
        <v>15</v>
      </c>
      <c r="E24" s="20">
        <v>500</v>
      </c>
      <c r="F24" s="21">
        <v>150</v>
      </c>
      <c r="G24" s="35">
        <v>191</v>
      </c>
      <c r="H24" s="43">
        <f>G24*E24</f>
        <v>95500</v>
      </c>
    </row>
    <row r="25" spans="2:8" ht="42.75" x14ac:dyDescent="0.2">
      <c r="B25" s="44" t="s">
        <v>380</v>
      </c>
      <c r="C25" s="19" t="s">
        <v>381</v>
      </c>
      <c r="D25" s="19" t="s">
        <v>15</v>
      </c>
      <c r="E25" s="20">
        <v>150</v>
      </c>
      <c r="F25" s="21"/>
      <c r="G25" s="35">
        <v>123</v>
      </c>
      <c r="H25" s="43">
        <f>G25*E25</f>
        <v>18450</v>
      </c>
    </row>
    <row r="26" spans="2:8" x14ac:dyDescent="0.2">
      <c r="B26" s="44" t="s">
        <v>30</v>
      </c>
      <c r="C26" s="19" t="s">
        <v>31</v>
      </c>
      <c r="D26" s="19"/>
      <c r="E26" s="20"/>
      <c r="F26" s="21"/>
      <c r="G26" s="35">
        <f t="shared" ref="G26:G36" si="1">F26*1.2</f>
        <v>0</v>
      </c>
      <c r="H26" s="43"/>
    </row>
    <row r="27" spans="2:8" x14ac:dyDescent="0.2">
      <c r="B27" s="44" t="s">
        <v>32</v>
      </c>
      <c r="C27" s="19" t="s">
        <v>132</v>
      </c>
      <c r="D27" s="19"/>
      <c r="E27" s="20"/>
      <c r="F27" s="21"/>
      <c r="G27" s="35">
        <f t="shared" si="1"/>
        <v>0</v>
      </c>
      <c r="H27" s="43"/>
    </row>
    <row r="28" spans="2:8" x14ac:dyDescent="0.2">
      <c r="B28" s="44" t="s">
        <v>33</v>
      </c>
      <c r="C28" s="29" t="s">
        <v>909</v>
      </c>
      <c r="D28" s="30" t="s">
        <v>15</v>
      </c>
      <c r="E28" s="20">
        <v>20</v>
      </c>
      <c r="F28" s="35">
        <v>1080</v>
      </c>
      <c r="G28" s="35">
        <f t="shared" si="1"/>
        <v>1296</v>
      </c>
      <c r="H28" s="43">
        <f>G28*E28</f>
        <v>25920</v>
      </c>
    </row>
    <row r="29" spans="2:8" x14ac:dyDescent="0.2">
      <c r="B29" s="44" t="s">
        <v>34</v>
      </c>
      <c r="C29" s="19" t="s">
        <v>133</v>
      </c>
      <c r="D29" s="30"/>
      <c r="E29" s="20"/>
      <c r="F29" s="35"/>
      <c r="G29" s="35">
        <f t="shared" si="1"/>
        <v>0</v>
      </c>
      <c r="H29" s="43"/>
    </row>
    <row r="30" spans="2:8" ht="28.5" x14ac:dyDescent="0.2">
      <c r="B30" s="44" t="s">
        <v>35</v>
      </c>
      <c r="C30" s="29" t="s">
        <v>910</v>
      </c>
      <c r="D30" s="30" t="s">
        <v>24</v>
      </c>
      <c r="E30" s="36">
        <v>10</v>
      </c>
      <c r="F30" s="36">
        <v>960</v>
      </c>
      <c r="G30" s="35">
        <f t="shared" si="1"/>
        <v>1152</v>
      </c>
      <c r="H30" s="43">
        <f>G30*E30</f>
        <v>11520</v>
      </c>
    </row>
    <row r="31" spans="2:8" x14ac:dyDescent="0.2">
      <c r="B31" s="44" t="s">
        <v>134</v>
      </c>
      <c r="C31" s="29" t="s">
        <v>911</v>
      </c>
      <c r="D31" s="30" t="s">
        <v>24</v>
      </c>
      <c r="E31" s="36">
        <v>10</v>
      </c>
      <c r="F31" s="36">
        <v>750</v>
      </c>
      <c r="G31" s="35">
        <f t="shared" si="1"/>
        <v>900</v>
      </c>
      <c r="H31" s="43">
        <f>G31*E31</f>
        <v>9000</v>
      </c>
    </row>
    <row r="32" spans="2:8" x14ac:dyDescent="0.2">
      <c r="B32" s="44" t="s">
        <v>973</v>
      </c>
      <c r="C32" s="29" t="s">
        <v>975</v>
      </c>
      <c r="D32" s="30"/>
      <c r="E32" s="36"/>
      <c r="F32" s="35"/>
      <c r="G32" s="35"/>
      <c r="H32" s="43"/>
    </row>
    <row r="33" spans="2:8" ht="57" x14ac:dyDescent="0.2">
      <c r="B33" s="44" t="s">
        <v>974</v>
      </c>
      <c r="C33" s="29" t="s">
        <v>976</v>
      </c>
      <c r="D33" s="30" t="s">
        <v>29</v>
      </c>
      <c r="E33" s="36">
        <v>34</v>
      </c>
      <c r="F33" s="35"/>
      <c r="G33" s="35">
        <v>27000</v>
      </c>
      <c r="H33" s="43">
        <f>G33*E33</f>
        <v>918000</v>
      </c>
    </row>
    <row r="34" spans="2:8" x14ac:dyDescent="0.2">
      <c r="B34" s="42" t="s">
        <v>37</v>
      </c>
      <c r="C34" s="29" t="s">
        <v>38</v>
      </c>
      <c r="D34" s="30"/>
      <c r="E34" s="20"/>
      <c r="F34" s="35"/>
      <c r="G34" s="35">
        <f t="shared" si="1"/>
        <v>0</v>
      </c>
      <c r="H34" s="43"/>
    </row>
    <row r="35" spans="2:8" x14ac:dyDescent="0.2">
      <c r="B35" s="42" t="s">
        <v>39</v>
      </c>
      <c r="C35" s="29" t="s">
        <v>40</v>
      </c>
      <c r="D35" s="30"/>
      <c r="E35" s="20"/>
      <c r="F35" s="35"/>
      <c r="G35" s="35">
        <f t="shared" si="1"/>
        <v>0</v>
      </c>
      <c r="H35" s="43"/>
    </row>
    <row r="36" spans="2:8" ht="42.75" x14ac:dyDescent="0.2">
      <c r="B36" s="42" t="s">
        <v>41</v>
      </c>
      <c r="C36" s="29" t="s">
        <v>912</v>
      </c>
      <c r="D36" s="30" t="s">
        <v>24</v>
      </c>
      <c r="E36" s="36">
        <v>30</v>
      </c>
      <c r="F36" s="36">
        <v>138</v>
      </c>
      <c r="G36" s="35">
        <f t="shared" si="1"/>
        <v>165.6</v>
      </c>
      <c r="H36" s="43">
        <f>G36*E36</f>
        <v>4968</v>
      </c>
    </row>
    <row r="37" spans="2:8" ht="15.75" x14ac:dyDescent="0.25">
      <c r="B37" s="42" t="s">
        <v>42</v>
      </c>
      <c r="C37" s="29" t="s">
        <v>43</v>
      </c>
      <c r="D37" s="31" t="s">
        <v>135</v>
      </c>
      <c r="E37" s="37" t="s">
        <v>135</v>
      </c>
      <c r="F37" s="37" t="s">
        <v>135</v>
      </c>
      <c r="G37" s="35"/>
      <c r="H37" s="43"/>
    </row>
    <row r="38" spans="2:8" ht="42.75" x14ac:dyDescent="0.2">
      <c r="B38" s="42" t="s">
        <v>44</v>
      </c>
      <c r="C38" s="29" t="s">
        <v>913</v>
      </c>
      <c r="D38" s="30" t="s">
        <v>24</v>
      </c>
      <c r="E38" s="36">
        <v>60</v>
      </c>
      <c r="F38" s="36">
        <v>113</v>
      </c>
      <c r="G38" s="35">
        <f t="shared" ref="G38:G44" si="2">F38*1.2</f>
        <v>135.6</v>
      </c>
      <c r="H38" s="43">
        <f>G38*E38</f>
        <v>8136</v>
      </c>
    </row>
    <row r="39" spans="2:8" ht="42.75" x14ac:dyDescent="0.2">
      <c r="B39" s="42" t="s">
        <v>45</v>
      </c>
      <c r="C39" s="29" t="s">
        <v>914</v>
      </c>
      <c r="D39" s="30" t="s">
        <v>24</v>
      </c>
      <c r="E39" s="36">
        <v>40</v>
      </c>
      <c r="F39" s="36">
        <v>167</v>
      </c>
      <c r="G39" s="35">
        <f t="shared" si="2"/>
        <v>200.4</v>
      </c>
      <c r="H39" s="43">
        <f>G39*E39</f>
        <v>8016</v>
      </c>
    </row>
    <row r="40" spans="2:8" ht="28.5" x14ac:dyDescent="0.2">
      <c r="B40" s="42" t="s">
        <v>46</v>
      </c>
      <c r="C40" s="29" t="s">
        <v>915</v>
      </c>
      <c r="D40" s="30" t="s">
        <v>29</v>
      </c>
      <c r="E40" s="36">
        <v>20</v>
      </c>
      <c r="F40" s="36">
        <v>140</v>
      </c>
      <c r="G40" s="35">
        <f t="shared" si="2"/>
        <v>168</v>
      </c>
      <c r="H40" s="43">
        <f>G40*E40</f>
        <v>3360</v>
      </c>
    </row>
    <row r="41" spans="2:8" ht="114" x14ac:dyDescent="0.2">
      <c r="B41" s="42" t="s">
        <v>364</v>
      </c>
      <c r="C41" s="29" t="s">
        <v>365</v>
      </c>
      <c r="D41" s="30" t="s">
        <v>36</v>
      </c>
      <c r="E41" s="36">
        <v>1</v>
      </c>
      <c r="F41" s="35">
        <v>20000</v>
      </c>
      <c r="G41" s="35">
        <f t="shared" si="2"/>
        <v>24000</v>
      </c>
      <c r="H41" s="43">
        <f>G41*E41</f>
        <v>24000</v>
      </c>
    </row>
    <row r="42" spans="2:8" x14ac:dyDescent="0.2">
      <c r="B42" s="44" t="s">
        <v>47</v>
      </c>
      <c r="C42" s="29" t="s">
        <v>48</v>
      </c>
      <c r="D42" s="30"/>
      <c r="E42" s="20"/>
      <c r="F42" s="35"/>
      <c r="G42" s="35">
        <f t="shared" si="2"/>
        <v>0</v>
      </c>
      <c r="H42" s="43"/>
    </row>
    <row r="43" spans="2:8" ht="71.25" x14ac:dyDescent="0.2">
      <c r="B43" s="44" t="s">
        <v>49</v>
      </c>
      <c r="C43" s="29" t="s">
        <v>50</v>
      </c>
      <c r="D43" s="30" t="s">
        <v>36</v>
      </c>
      <c r="E43" s="20">
        <v>3</v>
      </c>
      <c r="F43" s="35">
        <v>2610</v>
      </c>
      <c r="G43" s="35">
        <f t="shared" si="2"/>
        <v>3132</v>
      </c>
      <c r="H43" s="43">
        <f>G43*E43</f>
        <v>9396</v>
      </c>
    </row>
    <row r="44" spans="2:8" ht="28.5" x14ac:dyDescent="0.2">
      <c r="B44" s="44" t="s">
        <v>51</v>
      </c>
      <c r="C44" s="29" t="s">
        <v>52</v>
      </c>
      <c r="D44" s="30" t="s">
        <v>36</v>
      </c>
      <c r="E44" s="20">
        <v>3</v>
      </c>
      <c r="F44" s="35">
        <v>366</v>
      </c>
      <c r="G44" s="35">
        <f t="shared" si="2"/>
        <v>439.2</v>
      </c>
      <c r="H44" s="43">
        <f>G44*E44</f>
        <v>1317.6</v>
      </c>
    </row>
    <row r="45" spans="2:8" x14ac:dyDescent="0.2">
      <c r="B45" s="44" t="s">
        <v>53</v>
      </c>
      <c r="C45" s="26" t="s">
        <v>54</v>
      </c>
      <c r="D45" s="26"/>
      <c r="E45" s="22"/>
      <c r="F45" s="23"/>
      <c r="G45" s="23"/>
      <c r="H45" s="43"/>
    </row>
    <row r="46" spans="2:8" x14ac:dyDescent="0.2">
      <c r="B46" s="44" t="s">
        <v>400</v>
      </c>
      <c r="C46" s="26" t="s">
        <v>56</v>
      </c>
      <c r="D46" s="26"/>
      <c r="E46" s="22"/>
      <c r="F46" s="23"/>
      <c r="G46" s="23"/>
      <c r="H46" s="43"/>
    </row>
    <row r="47" spans="2:8" ht="28.5" x14ac:dyDescent="0.2">
      <c r="B47" s="44" t="s">
        <v>401</v>
      </c>
      <c r="C47" s="26" t="s">
        <v>402</v>
      </c>
      <c r="D47" s="26" t="s">
        <v>403</v>
      </c>
      <c r="E47" s="22">
        <v>500</v>
      </c>
      <c r="F47" s="23">
        <v>16</v>
      </c>
      <c r="G47" s="23">
        <v>16</v>
      </c>
      <c r="H47" s="43">
        <f t="shared" ref="H47:H107" si="3">G47*E47</f>
        <v>8000</v>
      </c>
    </row>
    <row r="48" spans="2:8" ht="28.5" x14ac:dyDescent="0.2">
      <c r="B48" s="44" t="s">
        <v>404</v>
      </c>
      <c r="C48" s="26" t="s">
        <v>405</v>
      </c>
      <c r="D48" s="26" t="s">
        <v>403</v>
      </c>
      <c r="E48" s="22">
        <v>480</v>
      </c>
      <c r="F48" s="23">
        <v>66</v>
      </c>
      <c r="G48" s="23">
        <v>66</v>
      </c>
      <c r="H48" s="43">
        <f t="shared" si="3"/>
        <v>31680</v>
      </c>
    </row>
    <row r="49" spans="2:8" ht="28.5" x14ac:dyDescent="0.2">
      <c r="B49" s="44" t="s">
        <v>406</v>
      </c>
      <c r="C49" s="26" t="s">
        <v>407</v>
      </c>
      <c r="D49" s="26" t="s">
        <v>403</v>
      </c>
      <c r="E49" s="22">
        <v>120</v>
      </c>
      <c r="F49" s="23">
        <v>60</v>
      </c>
      <c r="G49" s="23">
        <v>60</v>
      </c>
      <c r="H49" s="43">
        <f t="shared" si="3"/>
        <v>7200</v>
      </c>
    </row>
    <row r="50" spans="2:8" ht="57" x14ac:dyDescent="0.2">
      <c r="B50" s="44" t="s">
        <v>408</v>
      </c>
      <c r="C50" s="26" t="s">
        <v>409</v>
      </c>
      <c r="D50" s="26" t="s">
        <v>403</v>
      </c>
      <c r="E50" s="22">
        <v>150</v>
      </c>
      <c r="F50" s="23">
        <v>180</v>
      </c>
      <c r="G50" s="23">
        <v>180</v>
      </c>
      <c r="H50" s="43">
        <f t="shared" si="3"/>
        <v>27000</v>
      </c>
    </row>
    <row r="51" spans="2:8" ht="57" x14ac:dyDescent="0.2">
      <c r="B51" s="44" t="s">
        <v>410</v>
      </c>
      <c r="C51" s="26" t="s">
        <v>411</v>
      </c>
      <c r="D51" s="26" t="s">
        <v>403</v>
      </c>
      <c r="E51" s="22">
        <v>80</v>
      </c>
      <c r="F51" s="23">
        <v>230</v>
      </c>
      <c r="G51" s="23">
        <v>230</v>
      </c>
      <c r="H51" s="43">
        <f t="shared" si="3"/>
        <v>18400</v>
      </c>
    </row>
    <row r="52" spans="2:8" ht="28.5" x14ac:dyDescent="0.2">
      <c r="B52" s="44" t="s">
        <v>412</v>
      </c>
      <c r="C52" s="26" t="s">
        <v>413</v>
      </c>
      <c r="D52" s="26" t="s">
        <v>403</v>
      </c>
      <c r="E52" s="22">
        <v>80</v>
      </c>
      <c r="F52" s="23">
        <v>85</v>
      </c>
      <c r="G52" s="23">
        <v>85</v>
      </c>
      <c r="H52" s="43">
        <f t="shared" si="3"/>
        <v>6800</v>
      </c>
    </row>
    <row r="53" spans="2:8" ht="42.75" x14ac:dyDescent="0.2">
      <c r="B53" s="44" t="s">
        <v>414</v>
      </c>
      <c r="C53" s="26" t="s">
        <v>415</v>
      </c>
      <c r="D53" s="26" t="s">
        <v>403</v>
      </c>
      <c r="E53" s="22">
        <v>80</v>
      </c>
      <c r="F53" s="23">
        <v>234</v>
      </c>
      <c r="G53" s="23">
        <v>234</v>
      </c>
      <c r="H53" s="43">
        <f t="shared" si="3"/>
        <v>18720</v>
      </c>
    </row>
    <row r="54" spans="2:8" ht="57" x14ac:dyDescent="0.2">
      <c r="B54" s="44" t="s">
        <v>416</v>
      </c>
      <c r="C54" s="26" t="s">
        <v>417</v>
      </c>
      <c r="D54" s="26" t="s">
        <v>403</v>
      </c>
      <c r="E54" s="22">
        <v>100</v>
      </c>
      <c r="F54" s="23">
        <v>62</v>
      </c>
      <c r="G54" s="23">
        <v>62</v>
      </c>
      <c r="H54" s="43">
        <f t="shared" si="3"/>
        <v>6200</v>
      </c>
    </row>
    <row r="55" spans="2:8" ht="42.75" x14ac:dyDescent="0.2">
      <c r="B55" s="44" t="s">
        <v>418</v>
      </c>
      <c r="C55" s="26" t="s">
        <v>419</v>
      </c>
      <c r="D55" s="26" t="s">
        <v>403</v>
      </c>
      <c r="E55" s="22">
        <v>60</v>
      </c>
      <c r="F55" s="23">
        <v>160</v>
      </c>
      <c r="G55" s="23">
        <v>160</v>
      </c>
      <c r="H55" s="43">
        <f t="shared" si="3"/>
        <v>9600</v>
      </c>
    </row>
    <row r="56" spans="2:8" ht="57" x14ac:dyDescent="0.2">
      <c r="B56" s="44" t="s">
        <v>420</v>
      </c>
      <c r="C56" s="26" t="s">
        <v>421</v>
      </c>
      <c r="D56" s="26" t="s">
        <v>403</v>
      </c>
      <c r="E56" s="22">
        <v>100</v>
      </c>
      <c r="F56" s="23">
        <v>60</v>
      </c>
      <c r="G56" s="23">
        <v>60</v>
      </c>
      <c r="H56" s="43">
        <f t="shared" si="3"/>
        <v>6000</v>
      </c>
    </row>
    <row r="57" spans="2:8" ht="42.75" x14ac:dyDescent="0.2">
      <c r="B57" s="44" t="s">
        <v>422</v>
      </c>
      <c r="C57" s="26" t="s">
        <v>423</v>
      </c>
      <c r="D57" s="26" t="s">
        <v>403</v>
      </c>
      <c r="E57" s="22">
        <v>60</v>
      </c>
      <c r="F57" s="23">
        <v>112</v>
      </c>
      <c r="G57" s="23">
        <v>112</v>
      </c>
      <c r="H57" s="43">
        <f t="shared" si="3"/>
        <v>6720</v>
      </c>
    </row>
    <row r="58" spans="2:8" ht="57" x14ac:dyDescent="0.2">
      <c r="B58" s="44" t="s">
        <v>424</v>
      </c>
      <c r="C58" s="26" t="s">
        <v>425</v>
      </c>
      <c r="D58" s="26" t="s">
        <v>403</v>
      </c>
      <c r="E58" s="22">
        <v>100</v>
      </c>
      <c r="F58" s="23">
        <v>45</v>
      </c>
      <c r="G58" s="23">
        <v>45</v>
      </c>
      <c r="H58" s="43">
        <f t="shared" si="3"/>
        <v>4500</v>
      </c>
    </row>
    <row r="59" spans="2:8" ht="42.75" x14ac:dyDescent="0.2">
      <c r="B59" s="44" t="s">
        <v>426</v>
      </c>
      <c r="C59" s="26" t="s">
        <v>427</v>
      </c>
      <c r="D59" s="26" t="s">
        <v>403</v>
      </c>
      <c r="E59" s="22">
        <v>60</v>
      </c>
      <c r="F59" s="23">
        <v>200</v>
      </c>
      <c r="G59" s="23">
        <v>200</v>
      </c>
      <c r="H59" s="43">
        <f t="shared" si="3"/>
        <v>12000</v>
      </c>
    </row>
    <row r="60" spans="2:8" x14ac:dyDescent="0.2">
      <c r="B60" s="44" t="s">
        <v>428</v>
      </c>
      <c r="C60" s="26" t="s">
        <v>429</v>
      </c>
      <c r="D60" s="26"/>
      <c r="E60" s="22"/>
      <c r="F60" s="23"/>
      <c r="G60" s="23"/>
      <c r="H60" s="43"/>
    </row>
    <row r="61" spans="2:8" ht="28.5" x14ac:dyDescent="0.2">
      <c r="B61" s="44" t="s">
        <v>430</v>
      </c>
      <c r="C61" s="26" t="s">
        <v>431</v>
      </c>
      <c r="D61" s="26" t="s">
        <v>403</v>
      </c>
      <c r="E61" s="22">
        <v>2500</v>
      </c>
      <c r="F61" s="23">
        <v>6.5</v>
      </c>
      <c r="G61" s="23">
        <v>6.5</v>
      </c>
      <c r="H61" s="43">
        <f t="shared" si="3"/>
        <v>16250</v>
      </c>
    </row>
    <row r="62" spans="2:8" ht="28.5" x14ac:dyDescent="0.2">
      <c r="B62" s="44" t="s">
        <v>432</v>
      </c>
      <c r="C62" s="26" t="s">
        <v>433</v>
      </c>
      <c r="D62" s="26" t="s">
        <v>403</v>
      </c>
      <c r="E62" s="22">
        <v>600</v>
      </c>
      <c r="F62" s="23">
        <v>8</v>
      </c>
      <c r="G62" s="23">
        <v>8</v>
      </c>
      <c r="H62" s="43">
        <f t="shared" si="3"/>
        <v>4800</v>
      </c>
    </row>
    <row r="63" spans="2:8" ht="28.5" x14ac:dyDescent="0.2">
      <c r="B63" s="44" t="s">
        <v>434</v>
      </c>
      <c r="C63" s="26" t="s">
        <v>435</v>
      </c>
      <c r="D63" s="26" t="s">
        <v>403</v>
      </c>
      <c r="E63" s="22">
        <v>1000</v>
      </c>
      <c r="F63" s="23">
        <v>9</v>
      </c>
      <c r="G63" s="23">
        <v>9</v>
      </c>
      <c r="H63" s="43">
        <f t="shared" si="3"/>
        <v>9000</v>
      </c>
    </row>
    <row r="64" spans="2:8" ht="28.5" x14ac:dyDescent="0.2">
      <c r="B64" s="44" t="s">
        <v>436</v>
      </c>
      <c r="C64" s="26" t="s">
        <v>437</v>
      </c>
      <c r="D64" s="26" t="s">
        <v>403</v>
      </c>
      <c r="E64" s="22">
        <v>100</v>
      </c>
      <c r="F64" s="23">
        <v>13</v>
      </c>
      <c r="G64" s="23">
        <v>13</v>
      </c>
      <c r="H64" s="43">
        <f t="shared" si="3"/>
        <v>1300</v>
      </c>
    </row>
    <row r="65" spans="2:8" ht="28.5" x14ac:dyDescent="0.2">
      <c r="B65" s="44" t="s">
        <v>438</v>
      </c>
      <c r="C65" s="26" t="s">
        <v>439</v>
      </c>
      <c r="D65" s="26" t="s">
        <v>403</v>
      </c>
      <c r="E65" s="22">
        <v>60</v>
      </c>
      <c r="F65" s="23">
        <v>17</v>
      </c>
      <c r="G65" s="23">
        <v>17</v>
      </c>
      <c r="H65" s="43">
        <f t="shared" si="3"/>
        <v>1020</v>
      </c>
    </row>
    <row r="66" spans="2:8" ht="28.5" x14ac:dyDescent="0.2">
      <c r="B66" s="44" t="s">
        <v>440</v>
      </c>
      <c r="C66" s="26" t="s">
        <v>441</v>
      </c>
      <c r="D66" s="26" t="s">
        <v>403</v>
      </c>
      <c r="E66" s="22">
        <v>100</v>
      </c>
      <c r="F66" s="23">
        <v>27</v>
      </c>
      <c r="G66" s="23">
        <v>27</v>
      </c>
      <c r="H66" s="43">
        <f t="shared" si="3"/>
        <v>2700</v>
      </c>
    </row>
    <row r="67" spans="2:8" ht="28.5" x14ac:dyDescent="0.2">
      <c r="B67" s="44" t="s">
        <v>442</v>
      </c>
      <c r="C67" s="26" t="s">
        <v>443</v>
      </c>
      <c r="D67" s="26" t="s">
        <v>403</v>
      </c>
      <c r="E67" s="22">
        <v>200</v>
      </c>
      <c r="F67" s="23">
        <v>41</v>
      </c>
      <c r="G67" s="23">
        <v>41</v>
      </c>
      <c r="H67" s="43">
        <f t="shared" si="3"/>
        <v>8200</v>
      </c>
    </row>
    <row r="68" spans="2:8" ht="28.5" x14ac:dyDescent="0.2">
      <c r="B68" s="44" t="s">
        <v>444</v>
      </c>
      <c r="C68" s="26" t="s">
        <v>445</v>
      </c>
      <c r="D68" s="26" t="s">
        <v>403</v>
      </c>
      <c r="E68" s="22">
        <v>80</v>
      </c>
      <c r="F68" s="23">
        <v>52</v>
      </c>
      <c r="G68" s="23">
        <v>52</v>
      </c>
      <c r="H68" s="43">
        <f t="shared" si="3"/>
        <v>4160</v>
      </c>
    </row>
    <row r="69" spans="2:8" ht="28.5" x14ac:dyDescent="0.2">
      <c r="B69" s="44" t="s">
        <v>446</v>
      </c>
      <c r="C69" s="26" t="s">
        <v>447</v>
      </c>
      <c r="D69" s="26" t="s">
        <v>403</v>
      </c>
      <c r="E69" s="22">
        <v>200</v>
      </c>
      <c r="F69" s="23">
        <v>70</v>
      </c>
      <c r="G69" s="23">
        <v>70</v>
      </c>
      <c r="H69" s="43">
        <f t="shared" si="3"/>
        <v>14000</v>
      </c>
    </row>
    <row r="70" spans="2:8" ht="28.5" x14ac:dyDescent="0.2">
      <c r="B70" s="44" t="s">
        <v>448</v>
      </c>
      <c r="C70" s="26" t="s">
        <v>449</v>
      </c>
      <c r="D70" s="26" t="s">
        <v>403</v>
      </c>
      <c r="E70" s="22">
        <v>80</v>
      </c>
      <c r="F70" s="23">
        <v>130</v>
      </c>
      <c r="G70" s="23">
        <v>130</v>
      </c>
      <c r="H70" s="43">
        <f t="shared" si="3"/>
        <v>10400</v>
      </c>
    </row>
    <row r="71" spans="2:8" ht="28.5" x14ac:dyDescent="0.2">
      <c r="B71" s="44" t="s">
        <v>450</v>
      </c>
      <c r="C71" s="26" t="s">
        <v>451</v>
      </c>
      <c r="D71" s="26" t="s">
        <v>403</v>
      </c>
      <c r="E71" s="22">
        <v>400</v>
      </c>
      <c r="F71" s="23">
        <v>166</v>
      </c>
      <c r="G71" s="23">
        <v>166</v>
      </c>
      <c r="H71" s="43">
        <f t="shared" si="3"/>
        <v>66400</v>
      </c>
    </row>
    <row r="72" spans="2:8" ht="28.5" x14ac:dyDescent="0.2">
      <c r="B72" s="44" t="s">
        <v>452</v>
      </c>
      <c r="C72" s="26" t="s">
        <v>453</v>
      </c>
      <c r="D72" s="26" t="s">
        <v>403</v>
      </c>
      <c r="E72" s="22">
        <v>60</v>
      </c>
      <c r="F72" s="23">
        <v>265</v>
      </c>
      <c r="G72" s="23">
        <v>265</v>
      </c>
      <c r="H72" s="43">
        <f t="shared" si="3"/>
        <v>15900</v>
      </c>
    </row>
    <row r="73" spans="2:8" ht="28.5" x14ac:dyDescent="0.2">
      <c r="B73" s="44" t="s">
        <v>454</v>
      </c>
      <c r="C73" s="26" t="s">
        <v>455</v>
      </c>
      <c r="D73" s="26" t="s">
        <v>403</v>
      </c>
      <c r="E73" s="22">
        <v>150</v>
      </c>
      <c r="F73" s="23">
        <v>392</v>
      </c>
      <c r="G73" s="23">
        <v>392</v>
      </c>
      <c r="H73" s="43">
        <f t="shared" si="3"/>
        <v>58800</v>
      </c>
    </row>
    <row r="74" spans="2:8" ht="28.5" x14ac:dyDescent="0.2">
      <c r="B74" s="44" t="s">
        <v>456</v>
      </c>
      <c r="C74" s="26" t="s">
        <v>457</v>
      </c>
      <c r="D74" s="26" t="s">
        <v>403</v>
      </c>
      <c r="E74" s="22">
        <v>100</v>
      </c>
      <c r="F74" s="23">
        <v>70</v>
      </c>
      <c r="G74" s="23">
        <v>70</v>
      </c>
      <c r="H74" s="43">
        <f t="shared" si="3"/>
        <v>7000</v>
      </c>
    </row>
    <row r="75" spans="2:8" ht="28.5" x14ac:dyDescent="0.2">
      <c r="B75" s="44" t="s">
        <v>458</v>
      </c>
      <c r="C75" s="26" t="s">
        <v>459</v>
      </c>
      <c r="D75" s="26" t="s">
        <v>403</v>
      </c>
      <c r="E75" s="22">
        <v>50</v>
      </c>
      <c r="F75" s="23">
        <v>80</v>
      </c>
      <c r="G75" s="23">
        <v>80</v>
      </c>
      <c r="H75" s="43">
        <f t="shared" si="3"/>
        <v>4000</v>
      </c>
    </row>
    <row r="76" spans="2:8" ht="28.5" x14ac:dyDescent="0.2">
      <c r="B76" s="44" t="s">
        <v>460</v>
      </c>
      <c r="C76" s="26" t="s">
        <v>461</v>
      </c>
      <c r="D76" s="26" t="s">
        <v>403</v>
      </c>
      <c r="E76" s="22">
        <v>600</v>
      </c>
      <c r="F76" s="23">
        <v>120</v>
      </c>
      <c r="G76" s="23">
        <v>120</v>
      </c>
      <c r="H76" s="43">
        <f t="shared" si="3"/>
        <v>72000</v>
      </c>
    </row>
    <row r="77" spans="2:8" ht="28.5" x14ac:dyDescent="0.2">
      <c r="B77" s="44" t="s">
        <v>462</v>
      </c>
      <c r="C77" s="26" t="s">
        <v>463</v>
      </c>
      <c r="D77" s="26" t="s">
        <v>403</v>
      </c>
      <c r="E77" s="22">
        <v>80</v>
      </c>
      <c r="F77" s="23">
        <v>10</v>
      </c>
      <c r="G77" s="23">
        <v>10</v>
      </c>
      <c r="H77" s="43">
        <f t="shared" si="3"/>
        <v>800</v>
      </c>
    </row>
    <row r="78" spans="2:8" ht="28.5" x14ac:dyDescent="0.2">
      <c r="B78" s="44" t="s">
        <v>464</v>
      </c>
      <c r="C78" s="26" t="s">
        <v>465</v>
      </c>
      <c r="D78" s="26" t="s">
        <v>403</v>
      </c>
      <c r="E78" s="22">
        <v>200</v>
      </c>
      <c r="F78" s="23">
        <v>17</v>
      </c>
      <c r="G78" s="23">
        <v>17</v>
      </c>
      <c r="H78" s="43">
        <f t="shared" si="3"/>
        <v>3400</v>
      </c>
    </row>
    <row r="79" spans="2:8" ht="28.5" x14ac:dyDescent="0.2">
      <c r="B79" s="44" t="s">
        <v>466</v>
      </c>
      <c r="C79" s="26" t="s">
        <v>467</v>
      </c>
      <c r="D79" s="26" t="s">
        <v>403</v>
      </c>
      <c r="E79" s="22">
        <v>80</v>
      </c>
      <c r="F79" s="23">
        <v>23</v>
      </c>
      <c r="G79" s="23">
        <v>23</v>
      </c>
      <c r="H79" s="43">
        <f t="shared" si="3"/>
        <v>1840</v>
      </c>
    </row>
    <row r="80" spans="2:8" ht="28.5" x14ac:dyDescent="0.2">
      <c r="B80" s="44" t="s">
        <v>468</v>
      </c>
      <c r="C80" s="26" t="s">
        <v>469</v>
      </c>
      <c r="D80" s="26" t="s">
        <v>403</v>
      </c>
      <c r="E80" s="22">
        <v>500</v>
      </c>
      <c r="F80" s="23">
        <v>30</v>
      </c>
      <c r="G80" s="23">
        <v>30</v>
      </c>
      <c r="H80" s="43">
        <f t="shared" si="3"/>
        <v>15000</v>
      </c>
    </row>
    <row r="81" spans="2:8" ht="28.5" x14ac:dyDescent="0.2">
      <c r="B81" s="44" t="s">
        <v>470</v>
      </c>
      <c r="C81" s="26" t="s">
        <v>471</v>
      </c>
      <c r="D81" s="26" t="s">
        <v>403</v>
      </c>
      <c r="E81" s="22">
        <v>100</v>
      </c>
      <c r="F81" s="23">
        <v>41</v>
      </c>
      <c r="G81" s="23">
        <v>41</v>
      </c>
      <c r="H81" s="43">
        <f t="shared" si="3"/>
        <v>4100</v>
      </c>
    </row>
    <row r="82" spans="2:8" ht="28.5" x14ac:dyDescent="0.2">
      <c r="B82" s="44" t="s">
        <v>472</v>
      </c>
      <c r="C82" s="26" t="s">
        <v>473</v>
      </c>
      <c r="D82" s="26" t="s">
        <v>403</v>
      </c>
      <c r="E82" s="22">
        <v>600</v>
      </c>
      <c r="F82" s="23">
        <v>54</v>
      </c>
      <c r="G82" s="23">
        <v>54</v>
      </c>
      <c r="H82" s="43">
        <f t="shared" si="3"/>
        <v>32400</v>
      </c>
    </row>
    <row r="83" spans="2:8" ht="28.5" x14ac:dyDescent="0.2">
      <c r="B83" s="44" t="s">
        <v>474</v>
      </c>
      <c r="C83" s="26" t="s">
        <v>475</v>
      </c>
      <c r="D83" s="26" t="s">
        <v>403</v>
      </c>
      <c r="E83" s="22">
        <v>150</v>
      </c>
      <c r="F83" s="23">
        <v>66</v>
      </c>
      <c r="G83" s="23">
        <v>66</v>
      </c>
      <c r="H83" s="43">
        <f t="shared" si="3"/>
        <v>9900</v>
      </c>
    </row>
    <row r="84" spans="2:8" ht="28.5" x14ac:dyDescent="0.2">
      <c r="B84" s="44" t="s">
        <v>476</v>
      </c>
      <c r="C84" s="26" t="s">
        <v>477</v>
      </c>
      <c r="D84" s="26" t="s">
        <v>403</v>
      </c>
      <c r="E84" s="22">
        <v>1000</v>
      </c>
      <c r="F84" s="23">
        <v>10</v>
      </c>
      <c r="G84" s="23">
        <v>10</v>
      </c>
      <c r="H84" s="43">
        <f t="shared" si="3"/>
        <v>10000</v>
      </c>
    </row>
    <row r="85" spans="2:8" ht="28.5" x14ac:dyDescent="0.2">
      <c r="B85" s="44" t="s">
        <v>478</v>
      </c>
      <c r="C85" s="26" t="s">
        <v>479</v>
      </c>
      <c r="D85" s="26" t="s">
        <v>403</v>
      </c>
      <c r="E85" s="22">
        <v>300</v>
      </c>
      <c r="F85" s="23">
        <v>14</v>
      </c>
      <c r="G85" s="23">
        <v>14</v>
      </c>
      <c r="H85" s="43">
        <f t="shared" si="3"/>
        <v>4200</v>
      </c>
    </row>
    <row r="86" spans="2:8" ht="42.75" x14ac:dyDescent="0.2">
      <c r="B86" s="44" t="s">
        <v>480</v>
      </c>
      <c r="C86" s="26" t="s">
        <v>481</v>
      </c>
      <c r="D86" s="26" t="s">
        <v>403</v>
      </c>
      <c r="E86" s="22">
        <v>60</v>
      </c>
      <c r="F86" s="23">
        <v>18</v>
      </c>
      <c r="G86" s="23">
        <v>18</v>
      </c>
      <c r="H86" s="43">
        <f t="shared" si="3"/>
        <v>1080</v>
      </c>
    </row>
    <row r="87" spans="2:8" ht="42.75" x14ac:dyDescent="0.2">
      <c r="B87" s="44" t="s">
        <v>482</v>
      </c>
      <c r="C87" s="26" t="s">
        <v>483</v>
      </c>
      <c r="D87" s="26" t="s">
        <v>403</v>
      </c>
      <c r="E87" s="22">
        <v>40</v>
      </c>
      <c r="F87" s="23">
        <v>44</v>
      </c>
      <c r="G87" s="23">
        <v>44</v>
      </c>
      <c r="H87" s="43">
        <f t="shared" si="3"/>
        <v>1760</v>
      </c>
    </row>
    <row r="88" spans="2:8" ht="42.75" x14ac:dyDescent="0.2">
      <c r="B88" s="44" t="s">
        <v>484</v>
      </c>
      <c r="C88" s="26" t="s">
        <v>485</v>
      </c>
      <c r="D88" s="26" t="s">
        <v>403</v>
      </c>
      <c r="E88" s="22">
        <v>200</v>
      </c>
      <c r="F88" s="23">
        <v>12</v>
      </c>
      <c r="G88" s="23">
        <v>12</v>
      </c>
      <c r="H88" s="43">
        <f t="shared" si="3"/>
        <v>2400</v>
      </c>
    </row>
    <row r="89" spans="2:8" ht="42.75" x14ac:dyDescent="0.2">
      <c r="B89" s="44" t="s">
        <v>486</v>
      </c>
      <c r="C89" s="26" t="s">
        <v>487</v>
      </c>
      <c r="D89" s="26" t="s">
        <v>403</v>
      </c>
      <c r="E89" s="22">
        <v>300</v>
      </c>
      <c r="F89" s="23">
        <v>9.5</v>
      </c>
      <c r="G89" s="23">
        <v>9.5</v>
      </c>
      <c r="H89" s="43">
        <f t="shared" si="3"/>
        <v>2850</v>
      </c>
    </row>
    <row r="90" spans="2:8" ht="42.75" x14ac:dyDescent="0.2">
      <c r="B90" s="44" t="s">
        <v>488</v>
      </c>
      <c r="C90" s="26" t="s">
        <v>489</v>
      </c>
      <c r="D90" s="26" t="s">
        <v>403</v>
      </c>
      <c r="E90" s="22">
        <v>80</v>
      </c>
      <c r="F90" s="23">
        <v>12</v>
      </c>
      <c r="G90" s="23">
        <v>12</v>
      </c>
      <c r="H90" s="43">
        <f t="shared" si="3"/>
        <v>960</v>
      </c>
    </row>
    <row r="91" spans="2:8" ht="42.75" x14ac:dyDescent="0.2">
      <c r="B91" s="44" t="s">
        <v>490</v>
      </c>
      <c r="C91" s="26" t="s">
        <v>491</v>
      </c>
      <c r="D91" s="26" t="s">
        <v>403</v>
      </c>
      <c r="E91" s="22">
        <v>100</v>
      </c>
      <c r="F91" s="23">
        <v>18</v>
      </c>
      <c r="G91" s="23">
        <v>18</v>
      </c>
      <c r="H91" s="43">
        <f t="shared" si="3"/>
        <v>1800</v>
      </c>
    </row>
    <row r="92" spans="2:8" ht="42.75" x14ac:dyDescent="0.2">
      <c r="B92" s="44" t="s">
        <v>492</v>
      </c>
      <c r="C92" s="26" t="s">
        <v>493</v>
      </c>
      <c r="D92" s="26" t="s">
        <v>403</v>
      </c>
      <c r="E92" s="22">
        <v>80</v>
      </c>
      <c r="F92" s="23">
        <v>29</v>
      </c>
      <c r="G92" s="23">
        <v>29</v>
      </c>
      <c r="H92" s="43">
        <f t="shared" si="3"/>
        <v>2320</v>
      </c>
    </row>
    <row r="93" spans="2:8" x14ac:dyDescent="0.2">
      <c r="B93" s="44" t="s">
        <v>494</v>
      </c>
      <c r="C93" s="26" t="s">
        <v>495</v>
      </c>
      <c r="D93" s="26"/>
      <c r="E93" s="22"/>
      <c r="F93" s="23"/>
      <c r="G93" s="23"/>
      <c r="H93" s="43"/>
    </row>
    <row r="94" spans="2:8" ht="71.25" x14ac:dyDescent="0.2">
      <c r="B94" s="44" t="s">
        <v>496</v>
      </c>
      <c r="C94" s="26" t="s">
        <v>497</v>
      </c>
      <c r="D94" s="26" t="s">
        <v>498</v>
      </c>
      <c r="E94" s="22">
        <v>1</v>
      </c>
      <c r="F94" s="23">
        <v>2700</v>
      </c>
      <c r="G94" s="23">
        <v>2700</v>
      </c>
      <c r="H94" s="43">
        <f t="shared" si="3"/>
        <v>2700</v>
      </c>
    </row>
    <row r="95" spans="2:8" ht="71.25" x14ac:dyDescent="0.2">
      <c r="B95" s="44" t="s">
        <v>499</v>
      </c>
      <c r="C95" s="26" t="s">
        <v>500</v>
      </c>
      <c r="D95" s="26" t="s">
        <v>498</v>
      </c>
      <c r="E95" s="22">
        <v>2</v>
      </c>
      <c r="F95" s="23">
        <v>900</v>
      </c>
      <c r="G95" s="23">
        <v>900</v>
      </c>
      <c r="H95" s="43">
        <f t="shared" si="3"/>
        <v>1800</v>
      </c>
    </row>
    <row r="96" spans="2:8" ht="71.25" x14ac:dyDescent="0.2">
      <c r="B96" s="44" t="s">
        <v>501</v>
      </c>
      <c r="C96" s="26" t="s">
        <v>502</v>
      </c>
      <c r="D96" s="26" t="s">
        <v>498</v>
      </c>
      <c r="E96" s="22">
        <v>8</v>
      </c>
      <c r="F96" s="23">
        <v>480</v>
      </c>
      <c r="G96" s="23">
        <v>480</v>
      </c>
      <c r="H96" s="43">
        <f t="shared" si="3"/>
        <v>3840</v>
      </c>
    </row>
    <row r="97" spans="2:8" ht="114" x14ac:dyDescent="0.2">
      <c r="B97" s="44" t="s">
        <v>503</v>
      </c>
      <c r="C97" s="26" t="s">
        <v>504</v>
      </c>
      <c r="D97" s="26" t="s">
        <v>498</v>
      </c>
      <c r="E97" s="22">
        <v>1</v>
      </c>
      <c r="F97" s="23">
        <v>25000</v>
      </c>
      <c r="G97" s="23">
        <v>25000</v>
      </c>
      <c r="H97" s="43">
        <f t="shared" si="3"/>
        <v>25000</v>
      </c>
    </row>
    <row r="98" spans="2:8" ht="99.75" x14ac:dyDescent="0.2">
      <c r="B98" s="44" t="s">
        <v>505</v>
      </c>
      <c r="C98" s="26" t="s">
        <v>506</v>
      </c>
      <c r="D98" s="26" t="s">
        <v>498</v>
      </c>
      <c r="E98" s="22">
        <v>1</v>
      </c>
      <c r="F98" s="23">
        <v>12000</v>
      </c>
      <c r="G98" s="23">
        <v>12000</v>
      </c>
      <c r="H98" s="43">
        <f t="shared" si="3"/>
        <v>12000</v>
      </c>
    </row>
    <row r="99" spans="2:8" ht="85.5" x14ac:dyDescent="0.2">
      <c r="B99" s="44" t="s">
        <v>507</v>
      </c>
      <c r="C99" s="26" t="s">
        <v>508</v>
      </c>
      <c r="D99" s="26" t="s">
        <v>498</v>
      </c>
      <c r="E99" s="22">
        <v>10</v>
      </c>
      <c r="F99" s="23">
        <v>1750</v>
      </c>
      <c r="G99" s="23">
        <v>1750</v>
      </c>
      <c r="H99" s="43">
        <f t="shared" si="3"/>
        <v>17500</v>
      </c>
    </row>
    <row r="100" spans="2:8" ht="57" x14ac:dyDescent="0.2">
      <c r="B100" s="44" t="s">
        <v>509</v>
      </c>
      <c r="C100" s="26" t="s">
        <v>510</v>
      </c>
      <c r="D100" s="26" t="s">
        <v>498</v>
      </c>
      <c r="E100" s="22">
        <v>2</v>
      </c>
      <c r="F100" s="23">
        <v>2500</v>
      </c>
      <c r="G100" s="23">
        <v>2500</v>
      </c>
      <c r="H100" s="43">
        <f t="shared" si="3"/>
        <v>5000</v>
      </c>
    </row>
    <row r="101" spans="2:8" ht="71.25" x14ac:dyDescent="0.2">
      <c r="B101" s="44" t="s">
        <v>511</v>
      </c>
      <c r="C101" s="26" t="s">
        <v>512</v>
      </c>
      <c r="D101" s="26" t="s">
        <v>498</v>
      </c>
      <c r="E101" s="22">
        <v>1</v>
      </c>
      <c r="F101" s="23">
        <v>12000</v>
      </c>
      <c r="G101" s="23">
        <v>12000</v>
      </c>
      <c r="H101" s="43">
        <f t="shared" si="3"/>
        <v>12000</v>
      </c>
    </row>
    <row r="102" spans="2:8" ht="42.75" x14ac:dyDescent="0.2">
      <c r="B102" s="44" t="s">
        <v>513</v>
      </c>
      <c r="C102" s="26" t="s">
        <v>514</v>
      </c>
      <c r="D102" s="26" t="s">
        <v>498</v>
      </c>
      <c r="E102" s="22">
        <v>2</v>
      </c>
      <c r="F102" s="23">
        <v>21120</v>
      </c>
      <c r="G102" s="23">
        <v>21120</v>
      </c>
      <c r="H102" s="43">
        <f t="shared" si="3"/>
        <v>42240</v>
      </c>
    </row>
    <row r="103" spans="2:8" x14ac:dyDescent="0.2">
      <c r="B103" s="44" t="s">
        <v>515</v>
      </c>
      <c r="C103" s="26" t="s">
        <v>516</v>
      </c>
      <c r="D103" s="26" t="s">
        <v>498</v>
      </c>
      <c r="E103" s="22">
        <v>1</v>
      </c>
      <c r="F103" s="23">
        <v>1980</v>
      </c>
      <c r="G103" s="23">
        <v>1980</v>
      </c>
      <c r="H103" s="43">
        <f t="shared" si="3"/>
        <v>1980</v>
      </c>
    </row>
    <row r="104" spans="2:8" ht="28.5" x14ac:dyDescent="0.2">
      <c r="B104" s="44" t="s">
        <v>517</v>
      </c>
      <c r="C104" s="26" t="s">
        <v>518</v>
      </c>
      <c r="D104" s="26" t="s">
        <v>498</v>
      </c>
      <c r="E104" s="22">
        <v>2</v>
      </c>
      <c r="F104" s="23">
        <v>3800</v>
      </c>
      <c r="G104" s="23">
        <v>3800</v>
      </c>
      <c r="H104" s="43">
        <f t="shared" si="3"/>
        <v>7600</v>
      </c>
    </row>
    <row r="105" spans="2:8" ht="28.5" x14ac:dyDescent="0.2">
      <c r="B105" s="44" t="s">
        <v>519</v>
      </c>
      <c r="C105" s="26" t="s">
        <v>520</v>
      </c>
      <c r="D105" s="26" t="s">
        <v>498</v>
      </c>
      <c r="E105" s="22">
        <v>2</v>
      </c>
      <c r="F105" s="23">
        <v>4250</v>
      </c>
      <c r="G105" s="23">
        <v>4250</v>
      </c>
      <c r="H105" s="43">
        <f t="shared" si="3"/>
        <v>8500</v>
      </c>
    </row>
    <row r="106" spans="2:8" x14ac:dyDescent="0.2">
      <c r="B106" s="44" t="s">
        <v>521</v>
      </c>
      <c r="C106" s="26" t="s">
        <v>522</v>
      </c>
      <c r="D106" s="26" t="s">
        <v>498</v>
      </c>
      <c r="E106" s="22">
        <v>1</v>
      </c>
      <c r="F106" s="23">
        <v>1500</v>
      </c>
      <c r="G106" s="23">
        <v>1500</v>
      </c>
      <c r="H106" s="43">
        <f t="shared" si="3"/>
        <v>1500</v>
      </c>
    </row>
    <row r="107" spans="2:8" ht="28.5" x14ac:dyDescent="0.2">
      <c r="B107" s="44" t="s">
        <v>523</v>
      </c>
      <c r="C107" s="26" t="s">
        <v>524</v>
      </c>
      <c r="D107" s="26" t="s">
        <v>498</v>
      </c>
      <c r="E107" s="22">
        <v>1</v>
      </c>
      <c r="F107" s="23">
        <v>2500</v>
      </c>
      <c r="G107" s="23">
        <v>2500</v>
      </c>
      <c r="H107" s="43">
        <f t="shared" si="3"/>
        <v>2500</v>
      </c>
    </row>
    <row r="108" spans="2:8" x14ac:dyDescent="0.2">
      <c r="B108" s="44" t="s">
        <v>525</v>
      </c>
      <c r="C108" s="26" t="s">
        <v>526</v>
      </c>
      <c r="D108" s="26"/>
      <c r="E108" s="22"/>
      <c r="F108" s="23"/>
      <c r="G108" s="23"/>
      <c r="H108" s="43"/>
    </row>
    <row r="109" spans="2:8" ht="71.25" x14ac:dyDescent="0.2">
      <c r="B109" s="44" t="s">
        <v>527</v>
      </c>
      <c r="C109" s="26" t="s">
        <v>528</v>
      </c>
      <c r="D109" s="26" t="s">
        <v>529</v>
      </c>
      <c r="E109" s="22">
        <v>160</v>
      </c>
      <c r="F109" s="23">
        <v>180</v>
      </c>
      <c r="G109" s="23">
        <v>180</v>
      </c>
      <c r="H109" s="43">
        <f t="shared" ref="H109:H171" si="4">G109*E109</f>
        <v>28800</v>
      </c>
    </row>
    <row r="110" spans="2:8" ht="57" x14ac:dyDescent="0.2">
      <c r="B110" s="44" t="s">
        <v>530</v>
      </c>
      <c r="C110" s="26" t="s">
        <v>531</v>
      </c>
      <c r="D110" s="26" t="s">
        <v>529</v>
      </c>
      <c r="E110" s="22">
        <v>14</v>
      </c>
      <c r="F110" s="23">
        <v>460</v>
      </c>
      <c r="G110" s="23">
        <v>460</v>
      </c>
      <c r="H110" s="43">
        <f t="shared" si="4"/>
        <v>6440</v>
      </c>
    </row>
    <row r="111" spans="2:8" ht="42.75" x14ac:dyDescent="0.2">
      <c r="B111" s="44" t="s">
        <v>532</v>
      </c>
      <c r="C111" s="26" t="s">
        <v>533</v>
      </c>
      <c r="D111" s="26" t="s">
        <v>534</v>
      </c>
      <c r="E111" s="22">
        <v>35</v>
      </c>
      <c r="F111" s="23">
        <v>200</v>
      </c>
      <c r="G111" s="23">
        <v>200</v>
      </c>
      <c r="H111" s="43">
        <f t="shared" si="4"/>
        <v>7000</v>
      </c>
    </row>
    <row r="112" spans="2:8" x14ac:dyDescent="0.2">
      <c r="B112" s="44" t="s">
        <v>535</v>
      </c>
      <c r="C112" s="26" t="s">
        <v>536</v>
      </c>
      <c r="D112" s="26" t="s">
        <v>529</v>
      </c>
      <c r="E112" s="22">
        <v>35</v>
      </c>
      <c r="F112" s="23">
        <v>50</v>
      </c>
      <c r="G112" s="23">
        <v>50</v>
      </c>
      <c r="H112" s="43">
        <f t="shared" si="4"/>
        <v>1750</v>
      </c>
    </row>
    <row r="113" spans="2:8" ht="42.75" x14ac:dyDescent="0.2">
      <c r="B113" s="44" t="s">
        <v>537</v>
      </c>
      <c r="C113" s="26" t="s">
        <v>538</v>
      </c>
      <c r="D113" s="26" t="s">
        <v>529</v>
      </c>
      <c r="E113" s="22">
        <v>50</v>
      </c>
      <c r="F113" s="23">
        <v>220</v>
      </c>
      <c r="G113" s="23">
        <v>220</v>
      </c>
      <c r="H113" s="43">
        <f t="shared" si="4"/>
        <v>11000</v>
      </c>
    </row>
    <row r="114" spans="2:8" ht="42.75" x14ac:dyDescent="0.2">
      <c r="B114" s="44" t="s">
        <v>539</v>
      </c>
      <c r="C114" s="26" t="s">
        <v>540</v>
      </c>
      <c r="D114" s="26" t="s">
        <v>529</v>
      </c>
      <c r="E114" s="22">
        <v>4</v>
      </c>
      <c r="F114" s="23">
        <v>315</v>
      </c>
      <c r="G114" s="23">
        <v>315</v>
      </c>
      <c r="H114" s="43">
        <f t="shared" si="4"/>
        <v>1260</v>
      </c>
    </row>
    <row r="115" spans="2:8" ht="57" x14ac:dyDescent="0.2">
      <c r="B115" s="44" t="s">
        <v>541</v>
      </c>
      <c r="C115" s="26" t="s">
        <v>542</v>
      </c>
      <c r="D115" s="26" t="s">
        <v>529</v>
      </c>
      <c r="E115" s="22">
        <v>6</v>
      </c>
      <c r="F115" s="23">
        <v>420</v>
      </c>
      <c r="G115" s="23">
        <v>420</v>
      </c>
      <c r="H115" s="43">
        <f t="shared" si="4"/>
        <v>2520</v>
      </c>
    </row>
    <row r="116" spans="2:8" ht="57" x14ac:dyDescent="0.2">
      <c r="B116" s="44" t="s">
        <v>543</v>
      </c>
      <c r="C116" s="26" t="s">
        <v>544</v>
      </c>
      <c r="D116" s="26" t="s">
        <v>529</v>
      </c>
      <c r="E116" s="22">
        <v>2</v>
      </c>
      <c r="F116" s="23">
        <v>750</v>
      </c>
      <c r="G116" s="23">
        <v>750</v>
      </c>
      <c r="H116" s="43">
        <f t="shared" si="4"/>
        <v>1500</v>
      </c>
    </row>
    <row r="117" spans="2:8" ht="57" x14ac:dyDescent="0.2">
      <c r="B117" s="44" t="s">
        <v>545</v>
      </c>
      <c r="C117" s="26" t="s">
        <v>546</v>
      </c>
      <c r="D117" s="26" t="s">
        <v>529</v>
      </c>
      <c r="E117" s="22">
        <v>2</v>
      </c>
      <c r="F117" s="23">
        <v>960</v>
      </c>
      <c r="G117" s="23">
        <v>960</v>
      </c>
      <c r="H117" s="43">
        <f t="shared" si="4"/>
        <v>1920</v>
      </c>
    </row>
    <row r="118" spans="2:8" ht="85.5" x14ac:dyDescent="0.2">
      <c r="B118" s="44" t="s">
        <v>547</v>
      </c>
      <c r="C118" s="26" t="s">
        <v>548</v>
      </c>
      <c r="D118" s="26" t="s">
        <v>498</v>
      </c>
      <c r="E118" s="22">
        <v>6</v>
      </c>
      <c r="F118" s="23">
        <v>700</v>
      </c>
      <c r="G118" s="23">
        <v>700</v>
      </c>
      <c r="H118" s="43">
        <f t="shared" si="4"/>
        <v>4200</v>
      </c>
    </row>
    <row r="119" spans="2:8" ht="85.5" x14ac:dyDescent="0.2">
      <c r="B119" s="44" t="s">
        <v>549</v>
      </c>
      <c r="C119" s="26" t="s">
        <v>550</v>
      </c>
      <c r="D119" s="26" t="s">
        <v>498</v>
      </c>
      <c r="E119" s="22">
        <v>8</v>
      </c>
      <c r="F119" s="23">
        <v>800</v>
      </c>
      <c r="G119" s="23">
        <v>800</v>
      </c>
      <c r="H119" s="43">
        <f t="shared" si="4"/>
        <v>6400</v>
      </c>
    </row>
    <row r="120" spans="2:8" ht="85.5" x14ac:dyDescent="0.2">
      <c r="B120" s="44" t="s">
        <v>551</v>
      </c>
      <c r="C120" s="26" t="s">
        <v>552</v>
      </c>
      <c r="D120" s="26" t="s">
        <v>498</v>
      </c>
      <c r="E120" s="22">
        <v>30</v>
      </c>
      <c r="F120" s="23">
        <v>900</v>
      </c>
      <c r="G120" s="23">
        <v>900</v>
      </c>
      <c r="H120" s="43">
        <f t="shared" si="4"/>
        <v>27000</v>
      </c>
    </row>
    <row r="121" spans="2:8" ht="28.5" x14ac:dyDescent="0.2">
      <c r="B121" s="44" t="s">
        <v>553</v>
      </c>
      <c r="C121" s="26" t="s">
        <v>554</v>
      </c>
      <c r="D121" s="26" t="s">
        <v>529</v>
      </c>
      <c r="E121" s="22">
        <v>10</v>
      </c>
      <c r="F121" s="23">
        <v>800</v>
      </c>
      <c r="G121" s="23">
        <v>800</v>
      </c>
      <c r="H121" s="43">
        <f t="shared" si="4"/>
        <v>8000</v>
      </c>
    </row>
    <row r="122" spans="2:8" ht="142.5" x14ac:dyDescent="0.2">
      <c r="B122" s="44" t="s">
        <v>555</v>
      </c>
      <c r="C122" s="26" t="s">
        <v>556</v>
      </c>
      <c r="D122" s="26" t="s">
        <v>529</v>
      </c>
      <c r="E122" s="22">
        <v>10</v>
      </c>
      <c r="F122" s="23">
        <v>1150</v>
      </c>
      <c r="G122" s="23">
        <v>1150</v>
      </c>
      <c r="H122" s="43">
        <f t="shared" si="4"/>
        <v>11500</v>
      </c>
    </row>
    <row r="123" spans="2:8" ht="57" x14ac:dyDescent="0.2">
      <c r="B123" s="44" t="s">
        <v>557</v>
      </c>
      <c r="C123" s="26" t="s">
        <v>558</v>
      </c>
      <c r="D123" s="26" t="s">
        <v>529</v>
      </c>
      <c r="E123" s="22">
        <v>10</v>
      </c>
      <c r="F123" s="23">
        <v>1368</v>
      </c>
      <c r="G123" s="23">
        <v>1368</v>
      </c>
      <c r="H123" s="43">
        <f t="shared" si="4"/>
        <v>13680</v>
      </c>
    </row>
    <row r="124" spans="2:8" ht="42.75" x14ac:dyDescent="0.2">
      <c r="B124" s="44" t="s">
        <v>559</v>
      </c>
      <c r="C124" s="26" t="s">
        <v>560</v>
      </c>
      <c r="D124" s="26" t="s">
        <v>529</v>
      </c>
      <c r="E124" s="22">
        <v>2</v>
      </c>
      <c r="F124" s="23">
        <v>200</v>
      </c>
      <c r="G124" s="23">
        <v>200</v>
      </c>
      <c r="H124" s="43">
        <f t="shared" si="4"/>
        <v>400</v>
      </c>
    </row>
    <row r="125" spans="2:8" ht="71.25" x14ac:dyDescent="0.2">
      <c r="B125" s="44" t="s">
        <v>561</v>
      </c>
      <c r="C125" s="26" t="s">
        <v>562</v>
      </c>
      <c r="D125" s="26" t="s">
        <v>529</v>
      </c>
      <c r="E125" s="22">
        <v>2</v>
      </c>
      <c r="F125" s="23">
        <v>600</v>
      </c>
      <c r="G125" s="23">
        <v>600</v>
      </c>
      <c r="H125" s="43">
        <f t="shared" si="4"/>
        <v>1200</v>
      </c>
    </row>
    <row r="126" spans="2:8" ht="42.75" x14ac:dyDescent="0.2">
      <c r="B126" s="44" t="s">
        <v>563</v>
      </c>
      <c r="C126" s="26" t="s">
        <v>564</v>
      </c>
      <c r="D126" s="26" t="s">
        <v>529</v>
      </c>
      <c r="E126" s="22">
        <v>2</v>
      </c>
      <c r="F126" s="23">
        <v>400</v>
      </c>
      <c r="G126" s="23">
        <v>400</v>
      </c>
      <c r="H126" s="43">
        <f t="shared" si="4"/>
        <v>800</v>
      </c>
    </row>
    <row r="127" spans="2:8" ht="42.75" x14ac:dyDescent="0.2">
      <c r="B127" s="44" t="s">
        <v>565</v>
      </c>
      <c r="C127" s="26" t="s">
        <v>566</v>
      </c>
      <c r="D127" s="26" t="s">
        <v>529</v>
      </c>
      <c r="E127" s="22">
        <v>2</v>
      </c>
      <c r="F127" s="23">
        <v>441</v>
      </c>
      <c r="G127" s="23">
        <v>441</v>
      </c>
      <c r="H127" s="43">
        <f t="shared" si="4"/>
        <v>882</v>
      </c>
    </row>
    <row r="128" spans="2:8" ht="42.75" x14ac:dyDescent="0.2">
      <c r="B128" s="44" t="s">
        <v>567</v>
      </c>
      <c r="C128" s="26" t="s">
        <v>568</v>
      </c>
      <c r="D128" s="26" t="s">
        <v>529</v>
      </c>
      <c r="E128" s="22">
        <v>4</v>
      </c>
      <c r="F128" s="23">
        <v>254</v>
      </c>
      <c r="G128" s="23">
        <v>254</v>
      </c>
      <c r="H128" s="43">
        <f t="shared" si="4"/>
        <v>1016</v>
      </c>
    </row>
    <row r="129" spans="2:8" ht="85.5" x14ac:dyDescent="0.2">
      <c r="B129" s="44" t="s">
        <v>569</v>
      </c>
      <c r="C129" s="26" t="s">
        <v>570</v>
      </c>
      <c r="D129" s="26" t="s">
        <v>529</v>
      </c>
      <c r="E129" s="22">
        <v>10</v>
      </c>
      <c r="F129" s="23">
        <v>400</v>
      </c>
      <c r="G129" s="23">
        <v>400</v>
      </c>
      <c r="H129" s="43">
        <f t="shared" si="4"/>
        <v>4000</v>
      </c>
    </row>
    <row r="130" spans="2:8" ht="57" x14ac:dyDescent="0.2">
      <c r="B130" s="44" t="s">
        <v>571</v>
      </c>
      <c r="C130" s="26" t="s">
        <v>572</v>
      </c>
      <c r="D130" s="26" t="s">
        <v>529</v>
      </c>
      <c r="E130" s="22">
        <v>60</v>
      </c>
      <c r="F130" s="23">
        <v>160</v>
      </c>
      <c r="G130" s="23">
        <v>160</v>
      </c>
      <c r="H130" s="43">
        <f t="shared" si="4"/>
        <v>9600</v>
      </c>
    </row>
    <row r="131" spans="2:8" x14ac:dyDescent="0.2">
      <c r="B131" s="44" t="s">
        <v>573</v>
      </c>
      <c r="C131" s="26" t="s">
        <v>574</v>
      </c>
      <c r="D131" s="26"/>
      <c r="E131" s="22"/>
      <c r="F131" s="23"/>
      <c r="G131" s="23"/>
      <c r="H131" s="43"/>
    </row>
    <row r="132" spans="2:8" ht="128.25" x14ac:dyDescent="0.2">
      <c r="B132" s="44" t="s">
        <v>575</v>
      </c>
      <c r="C132" s="26" t="s">
        <v>576</v>
      </c>
      <c r="D132" s="26" t="s">
        <v>577</v>
      </c>
      <c r="E132" s="22">
        <v>6</v>
      </c>
      <c r="F132" s="23">
        <v>7500</v>
      </c>
      <c r="G132" s="23">
        <v>7500</v>
      </c>
      <c r="H132" s="43">
        <f t="shared" si="4"/>
        <v>45000</v>
      </c>
    </row>
    <row r="133" spans="2:8" ht="128.25" x14ac:dyDescent="0.2">
      <c r="B133" s="44" t="s">
        <v>578</v>
      </c>
      <c r="C133" s="26" t="s">
        <v>579</v>
      </c>
      <c r="D133" s="26" t="s">
        <v>577</v>
      </c>
      <c r="E133" s="22">
        <v>8</v>
      </c>
      <c r="F133" s="23">
        <v>4500</v>
      </c>
      <c r="G133" s="23">
        <v>4500</v>
      </c>
      <c r="H133" s="43">
        <f t="shared" si="4"/>
        <v>36000</v>
      </c>
    </row>
    <row r="134" spans="2:8" ht="71.25" x14ac:dyDescent="0.2">
      <c r="B134" s="44" t="s">
        <v>580</v>
      </c>
      <c r="C134" s="26" t="s">
        <v>581</v>
      </c>
      <c r="D134" s="26" t="s">
        <v>498</v>
      </c>
      <c r="E134" s="22">
        <v>1</v>
      </c>
      <c r="F134" s="23">
        <v>7500</v>
      </c>
      <c r="G134" s="23">
        <v>7500</v>
      </c>
      <c r="H134" s="43">
        <f t="shared" si="4"/>
        <v>7500</v>
      </c>
    </row>
    <row r="135" spans="2:8" x14ac:dyDescent="0.2">
      <c r="B135" s="44" t="s">
        <v>582</v>
      </c>
      <c r="C135" s="26" t="s">
        <v>583</v>
      </c>
      <c r="D135" s="26" t="s">
        <v>498</v>
      </c>
      <c r="E135" s="22">
        <v>1</v>
      </c>
      <c r="F135" s="23">
        <v>2850</v>
      </c>
      <c r="G135" s="23">
        <v>2850</v>
      </c>
      <c r="H135" s="43">
        <f t="shared" si="4"/>
        <v>2850</v>
      </c>
    </row>
    <row r="136" spans="2:8" ht="71.25" x14ac:dyDescent="0.2">
      <c r="B136" s="44" t="s">
        <v>584</v>
      </c>
      <c r="C136" s="26" t="s">
        <v>585</v>
      </c>
      <c r="D136" s="26" t="s">
        <v>498</v>
      </c>
      <c r="E136" s="22">
        <v>2</v>
      </c>
      <c r="F136" s="23">
        <v>12760</v>
      </c>
      <c r="G136" s="23">
        <v>12760</v>
      </c>
      <c r="H136" s="43">
        <f t="shared" si="4"/>
        <v>25520</v>
      </c>
    </row>
    <row r="137" spans="2:8" ht="85.5" x14ac:dyDescent="0.2">
      <c r="B137" s="44" t="s">
        <v>586</v>
      </c>
      <c r="C137" s="26" t="s">
        <v>587</v>
      </c>
      <c r="D137" s="26" t="s">
        <v>498</v>
      </c>
      <c r="E137" s="22">
        <v>2</v>
      </c>
      <c r="F137" s="23">
        <v>3696</v>
      </c>
      <c r="G137" s="23">
        <v>3696</v>
      </c>
      <c r="H137" s="43">
        <f t="shared" si="4"/>
        <v>7392</v>
      </c>
    </row>
    <row r="138" spans="2:8" ht="42.75" x14ac:dyDescent="0.2">
      <c r="B138" s="44" t="s">
        <v>588</v>
      </c>
      <c r="C138" s="26" t="s">
        <v>589</v>
      </c>
      <c r="D138" s="26" t="s">
        <v>498</v>
      </c>
      <c r="E138" s="22">
        <v>1</v>
      </c>
      <c r="F138" s="23">
        <v>3432</v>
      </c>
      <c r="G138" s="23">
        <v>3432</v>
      </c>
      <c r="H138" s="43">
        <f t="shared" si="4"/>
        <v>3432</v>
      </c>
    </row>
    <row r="139" spans="2:8" ht="42.75" x14ac:dyDescent="0.2">
      <c r="B139" s="44" t="s">
        <v>590</v>
      </c>
      <c r="C139" s="26" t="s">
        <v>591</v>
      </c>
      <c r="D139" s="26" t="s">
        <v>498</v>
      </c>
      <c r="E139" s="22">
        <v>3</v>
      </c>
      <c r="F139" s="23">
        <v>3432</v>
      </c>
      <c r="G139" s="23">
        <v>3432</v>
      </c>
      <c r="H139" s="43">
        <f t="shared" si="4"/>
        <v>10296</v>
      </c>
    </row>
    <row r="140" spans="2:8" ht="28.5" x14ac:dyDescent="0.2">
      <c r="B140" s="44" t="s">
        <v>592</v>
      </c>
      <c r="C140" s="26" t="s">
        <v>593</v>
      </c>
      <c r="D140" s="26" t="s">
        <v>498</v>
      </c>
      <c r="E140" s="22">
        <v>4</v>
      </c>
      <c r="F140" s="23">
        <v>2200</v>
      </c>
      <c r="G140" s="23">
        <v>2200</v>
      </c>
      <c r="H140" s="43">
        <f t="shared" si="4"/>
        <v>8800</v>
      </c>
    </row>
    <row r="141" spans="2:8" ht="57" x14ac:dyDescent="0.2">
      <c r="B141" s="44" t="s">
        <v>594</v>
      </c>
      <c r="C141" s="26" t="s">
        <v>595</v>
      </c>
      <c r="D141" s="26" t="s">
        <v>498</v>
      </c>
      <c r="E141" s="22">
        <v>4</v>
      </c>
      <c r="F141" s="23">
        <v>4048</v>
      </c>
      <c r="G141" s="23">
        <v>4048</v>
      </c>
      <c r="H141" s="43">
        <f t="shared" si="4"/>
        <v>16192</v>
      </c>
    </row>
    <row r="142" spans="2:8" ht="42.75" x14ac:dyDescent="0.2">
      <c r="B142" s="44" t="s">
        <v>596</v>
      </c>
      <c r="C142" s="26" t="s">
        <v>597</v>
      </c>
      <c r="D142" s="26" t="s">
        <v>498</v>
      </c>
      <c r="E142" s="22">
        <v>1</v>
      </c>
      <c r="F142" s="23">
        <v>1584</v>
      </c>
      <c r="G142" s="23">
        <v>1584</v>
      </c>
      <c r="H142" s="43">
        <f t="shared" si="4"/>
        <v>1584</v>
      </c>
    </row>
    <row r="143" spans="2:8" ht="42.75" x14ac:dyDescent="0.2">
      <c r="B143" s="44" t="s">
        <v>598</v>
      </c>
      <c r="C143" s="26" t="s">
        <v>599</v>
      </c>
      <c r="D143" s="26" t="s">
        <v>498</v>
      </c>
      <c r="E143" s="22">
        <v>2</v>
      </c>
      <c r="F143" s="23">
        <v>880</v>
      </c>
      <c r="G143" s="23">
        <v>880</v>
      </c>
      <c r="H143" s="43">
        <f t="shared" si="4"/>
        <v>1760</v>
      </c>
    </row>
    <row r="144" spans="2:8" ht="42.75" x14ac:dyDescent="0.2">
      <c r="B144" s="44" t="s">
        <v>600</v>
      </c>
      <c r="C144" s="26" t="s">
        <v>601</v>
      </c>
      <c r="D144" s="26" t="s">
        <v>498</v>
      </c>
      <c r="E144" s="22">
        <v>8</v>
      </c>
      <c r="F144" s="23">
        <v>572</v>
      </c>
      <c r="G144" s="23">
        <v>572</v>
      </c>
      <c r="H144" s="43">
        <f t="shared" si="4"/>
        <v>4576</v>
      </c>
    </row>
    <row r="145" spans="2:8" ht="28.5" x14ac:dyDescent="0.2">
      <c r="B145" s="44" t="s">
        <v>602</v>
      </c>
      <c r="C145" s="26" t="s">
        <v>603</v>
      </c>
      <c r="D145" s="26" t="s">
        <v>498</v>
      </c>
      <c r="E145" s="22">
        <v>1</v>
      </c>
      <c r="F145" s="23">
        <v>968</v>
      </c>
      <c r="G145" s="23">
        <v>968</v>
      </c>
      <c r="H145" s="43">
        <f t="shared" si="4"/>
        <v>968</v>
      </c>
    </row>
    <row r="146" spans="2:8" ht="28.5" x14ac:dyDescent="0.2">
      <c r="B146" s="44" t="s">
        <v>604</v>
      </c>
      <c r="C146" s="26" t="s">
        <v>605</v>
      </c>
      <c r="D146" s="26" t="s">
        <v>534</v>
      </c>
      <c r="E146" s="22">
        <v>1</v>
      </c>
      <c r="F146" s="23">
        <v>616</v>
      </c>
      <c r="G146" s="23">
        <v>616</v>
      </c>
      <c r="H146" s="43">
        <f t="shared" si="4"/>
        <v>616</v>
      </c>
    </row>
    <row r="147" spans="2:8" ht="28.5" x14ac:dyDescent="0.2">
      <c r="B147" s="44" t="s">
        <v>606</v>
      </c>
      <c r="C147" s="26" t="s">
        <v>607</v>
      </c>
      <c r="D147" s="26" t="s">
        <v>534</v>
      </c>
      <c r="E147" s="22">
        <v>8</v>
      </c>
      <c r="F147" s="23">
        <v>308</v>
      </c>
      <c r="G147" s="23">
        <v>308</v>
      </c>
      <c r="H147" s="43">
        <f t="shared" si="4"/>
        <v>2464</v>
      </c>
    </row>
    <row r="148" spans="2:8" ht="28.5" x14ac:dyDescent="0.2">
      <c r="B148" s="44" t="s">
        <v>608</v>
      </c>
      <c r="C148" s="26" t="s">
        <v>609</v>
      </c>
      <c r="D148" s="26" t="s">
        <v>534</v>
      </c>
      <c r="E148" s="22">
        <v>3</v>
      </c>
      <c r="F148" s="23">
        <v>968</v>
      </c>
      <c r="G148" s="23">
        <v>968</v>
      </c>
      <c r="H148" s="43">
        <f t="shared" si="4"/>
        <v>2904</v>
      </c>
    </row>
    <row r="149" spans="2:8" ht="28.5" x14ac:dyDescent="0.2">
      <c r="B149" s="44" t="s">
        <v>610</v>
      </c>
      <c r="C149" s="26" t="s">
        <v>611</v>
      </c>
      <c r="D149" s="26" t="s">
        <v>534</v>
      </c>
      <c r="E149" s="22">
        <v>1</v>
      </c>
      <c r="F149" s="23">
        <v>800</v>
      </c>
      <c r="G149" s="23">
        <v>800</v>
      </c>
      <c r="H149" s="43">
        <f t="shared" si="4"/>
        <v>800</v>
      </c>
    </row>
    <row r="150" spans="2:8" ht="57" x14ac:dyDescent="0.2">
      <c r="B150" s="44" t="s">
        <v>612</v>
      </c>
      <c r="C150" s="26" t="s">
        <v>613</v>
      </c>
      <c r="D150" s="26" t="s">
        <v>498</v>
      </c>
      <c r="E150" s="22">
        <v>4</v>
      </c>
      <c r="F150" s="23">
        <v>3608</v>
      </c>
      <c r="G150" s="23">
        <v>3608</v>
      </c>
      <c r="H150" s="43">
        <f t="shared" si="4"/>
        <v>14432</v>
      </c>
    </row>
    <row r="151" spans="2:8" ht="28.5" x14ac:dyDescent="0.2">
      <c r="B151" s="44" t="s">
        <v>614</v>
      </c>
      <c r="C151" s="26" t="s">
        <v>615</v>
      </c>
      <c r="D151" s="26" t="s">
        <v>534</v>
      </c>
      <c r="E151" s="22">
        <v>6</v>
      </c>
      <c r="F151" s="23">
        <v>1150</v>
      </c>
      <c r="G151" s="23">
        <v>1150</v>
      </c>
      <c r="H151" s="43">
        <f t="shared" si="4"/>
        <v>6900</v>
      </c>
    </row>
    <row r="152" spans="2:8" ht="42.75" x14ac:dyDescent="0.2">
      <c r="B152" s="44" t="s">
        <v>616</v>
      </c>
      <c r="C152" s="26" t="s">
        <v>617</v>
      </c>
      <c r="D152" s="26" t="s">
        <v>498</v>
      </c>
      <c r="E152" s="22">
        <v>1</v>
      </c>
      <c r="F152" s="23">
        <v>680</v>
      </c>
      <c r="G152" s="23">
        <v>680</v>
      </c>
      <c r="H152" s="43">
        <f t="shared" si="4"/>
        <v>680</v>
      </c>
    </row>
    <row r="153" spans="2:8" x14ac:dyDescent="0.2">
      <c r="B153" s="44" t="s">
        <v>618</v>
      </c>
      <c r="C153" s="26" t="s">
        <v>619</v>
      </c>
      <c r="D153" s="26" t="s">
        <v>534</v>
      </c>
      <c r="E153" s="22">
        <v>1</v>
      </c>
      <c r="F153" s="23">
        <v>485</v>
      </c>
      <c r="G153" s="23">
        <v>485</v>
      </c>
      <c r="H153" s="43">
        <f t="shared" si="4"/>
        <v>485</v>
      </c>
    </row>
    <row r="154" spans="2:8" ht="42.75" x14ac:dyDescent="0.2">
      <c r="B154" s="44" t="s">
        <v>620</v>
      </c>
      <c r="C154" s="26" t="s">
        <v>621</v>
      </c>
      <c r="D154" s="26" t="s">
        <v>498</v>
      </c>
      <c r="E154" s="22">
        <v>1</v>
      </c>
      <c r="F154" s="23">
        <v>5000</v>
      </c>
      <c r="G154" s="23">
        <v>5000</v>
      </c>
      <c r="H154" s="43">
        <f t="shared" si="4"/>
        <v>5000</v>
      </c>
    </row>
    <row r="155" spans="2:8" ht="42.75" x14ac:dyDescent="0.2">
      <c r="B155" s="44" t="s">
        <v>622</v>
      </c>
      <c r="C155" s="26" t="s">
        <v>623</v>
      </c>
      <c r="D155" s="26" t="s">
        <v>498</v>
      </c>
      <c r="E155" s="22">
        <v>2</v>
      </c>
      <c r="F155" s="23">
        <v>3250</v>
      </c>
      <c r="G155" s="23">
        <v>3250</v>
      </c>
      <c r="H155" s="43">
        <f t="shared" si="4"/>
        <v>6500</v>
      </c>
    </row>
    <row r="156" spans="2:8" ht="28.5" x14ac:dyDescent="0.2">
      <c r="B156" s="44" t="s">
        <v>624</v>
      </c>
      <c r="C156" s="26" t="s">
        <v>625</v>
      </c>
      <c r="D156" s="26" t="s">
        <v>498</v>
      </c>
      <c r="E156" s="22">
        <v>2</v>
      </c>
      <c r="F156" s="23">
        <v>792</v>
      </c>
      <c r="G156" s="23">
        <v>792</v>
      </c>
      <c r="H156" s="43">
        <f t="shared" si="4"/>
        <v>1584</v>
      </c>
    </row>
    <row r="157" spans="2:8" ht="28.5" x14ac:dyDescent="0.2">
      <c r="B157" s="44" t="s">
        <v>626</v>
      </c>
      <c r="C157" s="26" t="s">
        <v>627</v>
      </c>
      <c r="D157" s="26" t="s">
        <v>534</v>
      </c>
      <c r="E157" s="22">
        <v>4</v>
      </c>
      <c r="F157" s="23">
        <v>37</v>
      </c>
      <c r="G157" s="23">
        <v>37</v>
      </c>
      <c r="H157" s="43">
        <f t="shared" si="4"/>
        <v>148</v>
      </c>
    </row>
    <row r="158" spans="2:8" ht="28.5" x14ac:dyDescent="0.2">
      <c r="B158" s="44" t="s">
        <v>628</v>
      </c>
      <c r="C158" s="26" t="s">
        <v>629</v>
      </c>
      <c r="D158" s="26" t="s">
        <v>534</v>
      </c>
      <c r="E158" s="22">
        <v>80</v>
      </c>
      <c r="F158" s="23">
        <v>30</v>
      </c>
      <c r="G158" s="23">
        <v>30</v>
      </c>
      <c r="H158" s="43">
        <f t="shared" si="4"/>
        <v>2400</v>
      </c>
    </row>
    <row r="159" spans="2:8" ht="28.5" x14ac:dyDescent="0.2">
      <c r="B159" s="44" t="s">
        <v>630</v>
      </c>
      <c r="C159" s="26" t="s">
        <v>631</v>
      </c>
      <c r="D159" s="26" t="s">
        <v>534</v>
      </c>
      <c r="E159" s="22">
        <v>10</v>
      </c>
      <c r="F159" s="23">
        <v>43</v>
      </c>
      <c r="G159" s="23">
        <v>43</v>
      </c>
      <c r="H159" s="43">
        <f t="shared" si="4"/>
        <v>430</v>
      </c>
    </row>
    <row r="160" spans="2:8" ht="28.5" x14ac:dyDescent="0.2">
      <c r="B160" s="44" t="s">
        <v>632</v>
      </c>
      <c r="C160" s="26" t="s">
        <v>633</v>
      </c>
      <c r="D160" s="26" t="s">
        <v>534</v>
      </c>
      <c r="E160" s="22">
        <v>2</v>
      </c>
      <c r="F160" s="23">
        <v>99</v>
      </c>
      <c r="G160" s="23">
        <v>99</v>
      </c>
      <c r="H160" s="43">
        <f t="shared" si="4"/>
        <v>198</v>
      </c>
    </row>
    <row r="161" spans="2:8" ht="28.5" x14ac:dyDescent="0.2">
      <c r="B161" s="44" t="s">
        <v>634</v>
      </c>
      <c r="C161" s="26" t="s">
        <v>635</v>
      </c>
      <c r="D161" s="26" t="s">
        <v>534</v>
      </c>
      <c r="E161" s="22">
        <v>4</v>
      </c>
      <c r="F161" s="23">
        <v>143</v>
      </c>
      <c r="G161" s="23">
        <v>143</v>
      </c>
      <c r="H161" s="43">
        <f t="shared" si="4"/>
        <v>572</v>
      </c>
    </row>
    <row r="162" spans="2:8" ht="28.5" x14ac:dyDescent="0.2">
      <c r="B162" s="44" t="s">
        <v>636</v>
      </c>
      <c r="C162" s="26" t="s">
        <v>637</v>
      </c>
      <c r="D162" s="26" t="s">
        <v>534</v>
      </c>
      <c r="E162" s="22">
        <v>8</v>
      </c>
      <c r="F162" s="23">
        <v>141</v>
      </c>
      <c r="G162" s="23">
        <v>141</v>
      </c>
      <c r="H162" s="43">
        <f t="shared" si="4"/>
        <v>1128</v>
      </c>
    </row>
    <row r="163" spans="2:8" ht="28.5" x14ac:dyDescent="0.2">
      <c r="B163" s="44" t="s">
        <v>638</v>
      </c>
      <c r="C163" s="26" t="s">
        <v>639</v>
      </c>
      <c r="D163" s="26" t="s">
        <v>534</v>
      </c>
      <c r="E163" s="22">
        <v>4</v>
      </c>
      <c r="F163" s="23">
        <v>166</v>
      </c>
      <c r="G163" s="23">
        <v>166</v>
      </c>
      <c r="H163" s="43">
        <f t="shared" si="4"/>
        <v>664</v>
      </c>
    </row>
    <row r="164" spans="2:8" ht="28.5" x14ac:dyDescent="0.2">
      <c r="B164" s="44" t="s">
        <v>640</v>
      </c>
      <c r="C164" s="26" t="s">
        <v>641</v>
      </c>
      <c r="D164" s="26" t="s">
        <v>534</v>
      </c>
      <c r="E164" s="22">
        <v>2</v>
      </c>
      <c r="F164" s="23">
        <v>236</v>
      </c>
      <c r="G164" s="23">
        <v>236</v>
      </c>
      <c r="H164" s="43">
        <f t="shared" si="4"/>
        <v>472</v>
      </c>
    </row>
    <row r="165" spans="2:8" ht="28.5" x14ac:dyDescent="0.2">
      <c r="B165" s="44" t="s">
        <v>642</v>
      </c>
      <c r="C165" s="26" t="s">
        <v>643</v>
      </c>
      <c r="D165" s="26" t="s">
        <v>534</v>
      </c>
      <c r="E165" s="22">
        <v>8</v>
      </c>
      <c r="F165" s="23">
        <v>210</v>
      </c>
      <c r="G165" s="23">
        <v>210</v>
      </c>
      <c r="H165" s="43">
        <f t="shared" si="4"/>
        <v>1680</v>
      </c>
    </row>
    <row r="166" spans="2:8" ht="28.5" x14ac:dyDescent="0.2">
      <c r="B166" s="44" t="s">
        <v>644</v>
      </c>
      <c r="C166" s="26" t="s">
        <v>645</v>
      </c>
      <c r="D166" s="26" t="s">
        <v>534</v>
      </c>
      <c r="E166" s="22">
        <v>10</v>
      </c>
      <c r="F166" s="23">
        <v>74</v>
      </c>
      <c r="G166" s="23">
        <v>74</v>
      </c>
      <c r="H166" s="43">
        <f t="shared" si="4"/>
        <v>740</v>
      </c>
    </row>
    <row r="167" spans="2:8" ht="42.75" x14ac:dyDescent="0.2">
      <c r="B167" s="44" t="s">
        <v>646</v>
      </c>
      <c r="C167" s="26" t="s">
        <v>647</v>
      </c>
      <c r="D167" s="26" t="s">
        <v>534</v>
      </c>
      <c r="E167" s="22">
        <v>10</v>
      </c>
      <c r="F167" s="23">
        <v>187</v>
      </c>
      <c r="G167" s="23">
        <v>187</v>
      </c>
      <c r="H167" s="43">
        <f t="shared" si="4"/>
        <v>1870</v>
      </c>
    </row>
    <row r="168" spans="2:8" ht="57" x14ac:dyDescent="0.2">
      <c r="B168" s="44" t="s">
        <v>648</v>
      </c>
      <c r="C168" s="26" t="s">
        <v>649</v>
      </c>
      <c r="D168" s="26" t="s">
        <v>534</v>
      </c>
      <c r="E168" s="22">
        <v>10</v>
      </c>
      <c r="F168" s="23">
        <v>74</v>
      </c>
      <c r="G168" s="23">
        <v>74</v>
      </c>
      <c r="H168" s="43">
        <f t="shared" si="4"/>
        <v>740</v>
      </c>
    </row>
    <row r="169" spans="2:8" ht="28.5" x14ac:dyDescent="0.2">
      <c r="B169" s="44" t="s">
        <v>650</v>
      </c>
      <c r="C169" s="26" t="s">
        <v>651</v>
      </c>
      <c r="D169" s="26" t="s">
        <v>534</v>
      </c>
      <c r="E169" s="22">
        <v>1</v>
      </c>
      <c r="F169" s="23">
        <v>161</v>
      </c>
      <c r="G169" s="23">
        <v>161</v>
      </c>
      <c r="H169" s="43">
        <f t="shared" si="4"/>
        <v>161</v>
      </c>
    </row>
    <row r="170" spans="2:8" ht="28.5" x14ac:dyDescent="0.2">
      <c r="B170" s="44" t="s">
        <v>652</v>
      </c>
      <c r="C170" s="26" t="s">
        <v>653</v>
      </c>
      <c r="D170" s="26" t="s">
        <v>534</v>
      </c>
      <c r="E170" s="22">
        <v>2</v>
      </c>
      <c r="F170" s="23">
        <v>522</v>
      </c>
      <c r="G170" s="23">
        <v>522</v>
      </c>
      <c r="H170" s="43">
        <f t="shared" si="4"/>
        <v>1044</v>
      </c>
    </row>
    <row r="171" spans="2:8" ht="28.5" x14ac:dyDescent="0.2">
      <c r="B171" s="44" t="s">
        <v>654</v>
      </c>
      <c r="C171" s="26" t="s">
        <v>655</v>
      </c>
      <c r="D171" s="26" t="s">
        <v>534</v>
      </c>
      <c r="E171" s="22">
        <v>4</v>
      </c>
      <c r="F171" s="23">
        <v>868</v>
      </c>
      <c r="G171" s="23">
        <v>868</v>
      </c>
      <c r="H171" s="43">
        <f t="shared" si="4"/>
        <v>3472</v>
      </c>
    </row>
    <row r="172" spans="2:8" ht="28.5" x14ac:dyDescent="0.2">
      <c r="B172" s="44" t="s">
        <v>656</v>
      </c>
      <c r="C172" s="26" t="s">
        <v>657</v>
      </c>
      <c r="D172" s="26" t="s">
        <v>534</v>
      </c>
      <c r="E172" s="22">
        <v>10</v>
      </c>
      <c r="F172" s="23">
        <v>220</v>
      </c>
      <c r="G172" s="23">
        <v>220</v>
      </c>
      <c r="H172" s="43">
        <f t="shared" ref="H172:H232" si="5">G172*E172</f>
        <v>2200</v>
      </c>
    </row>
    <row r="173" spans="2:8" ht="42.75" x14ac:dyDescent="0.2">
      <c r="B173" s="44" t="s">
        <v>658</v>
      </c>
      <c r="C173" s="26" t="s">
        <v>659</v>
      </c>
      <c r="D173" s="26" t="s">
        <v>534</v>
      </c>
      <c r="E173" s="22">
        <v>10</v>
      </c>
      <c r="F173" s="23">
        <v>458</v>
      </c>
      <c r="G173" s="23">
        <v>458</v>
      </c>
      <c r="H173" s="43">
        <f t="shared" si="5"/>
        <v>4580</v>
      </c>
    </row>
    <row r="174" spans="2:8" ht="28.5" x14ac:dyDescent="0.2">
      <c r="B174" s="44" t="s">
        <v>660</v>
      </c>
      <c r="C174" s="26" t="s">
        <v>661</v>
      </c>
      <c r="D174" s="26" t="s">
        <v>534</v>
      </c>
      <c r="E174" s="22">
        <v>4</v>
      </c>
      <c r="F174" s="23">
        <v>243</v>
      </c>
      <c r="G174" s="23">
        <v>243</v>
      </c>
      <c r="H174" s="43">
        <f t="shared" si="5"/>
        <v>972</v>
      </c>
    </row>
    <row r="175" spans="2:8" ht="28.5" x14ac:dyDescent="0.2">
      <c r="B175" s="44" t="s">
        <v>662</v>
      </c>
      <c r="C175" s="26" t="s">
        <v>663</v>
      </c>
      <c r="D175" s="26" t="s">
        <v>534</v>
      </c>
      <c r="E175" s="22">
        <v>4</v>
      </c>
      <c r="F175" s="23">
        <v>216</v>
      </c>
      <c r="G175" s="23">
        <v>216</v>
      </c>
      <c r="H175" s="43">
        <f t="shared" si="5"/>
        <v>864</v>
      </c>
    </row>
    <row r="176" spans="2:8" ht="42.75" x14ac:dyDescent="0.2">
      <c r="B176" s="44" t="s">
        <v>664</v>
      </c>
      <c r="C176" s="26" t="s">
        <v>665</v>
      </c>
      <c r="D176" s="26" t="s">
        <v>534</v>
      </c>
      <c r="E176" s="22">
        <v>4</v>
      </c>
      <c r="F176" s="23">
        <v>339</v>
      </c>
      <c r="G176" s="23">
        <v>339</v>
      </c>
      <c r="H176" s="43">
        <f t="shared" si="5"/>
        <v>1356</v>
      </c>
    </row>
    <row r="177" spans="2:8" ht="42.75" x14ac:dyDescent="0.2">
      <c r="B177" s="44" t="s">
        <v>666</v>
      </c>
      <c r="C177" s="26" t="s">
        <v>667</v>
      </c>
      <c r="D177" s="26" t="s">
        <v>498</v>
      </c>
      <c r="E177" s="22">
        <v>2</v>
      </c>
      <c r="F177" s="23">
        <v>1505</v>
      </c>
      <c r="G177" s="23">
        <v>1505</v>
      </c>
      <c r="H177" s="43">
        <f t="shared" si="5"/>
        <v>3010</v>
      </c>
    </row>
    <row r="178" spans="2:8" ht="28.5" x14ac:dyDescent="0.2">
      <c r="B178" s="44" t="s">
        <v>668</v>
      </c>
      <c r="C178" s="26" t="s">
        <v>669</v>
      </c>
      <c r="D178" s="26" t="s">
        <v>534</v>
      </c>
      <c r="E178" s="22">
        <v>2</v>
      </c>
      <c r="F178" s="23">
        <v>129</v>
      </c>
      <c r="G178" s="23">
        <v>129</v>
      </c>
      <c r="H178" s="43">
        <f t="shared" si="5"/>
        <v>258</v>
      </c>
    </row>
    <row r="179" spans="2:8" x14ac:dyDescent="0.2">
      <c r="B179" s="44" t="s">
        <v>670</v>
      </c>
      <c r="C179" s="26" t="s">
        <v>671</v>
      </c>
      <c r="D179" s="26" t="s">
        <v>534</v>
      </c>
      <c r="E179" s="22">
        <v>2</v>
      </c>
      <c r="F179" s="23">
        <v>53</v>
      </c>
      <c r="G179" s="23">
        <v>53</v>
      </c>
      <c r="H179" s="43">
        <f t="shared" si="5"/>
        <v>106</v>
      </c>
    </row>
    <row r="180" spans="2:8" ht="28.5" x14ac:dyDescent="0.2">
      <c r="B180" s="44" t="s">
        <v>672</v>
      </c>
      <c r="C180" s="26" t="s">
        <v>673</v>
      </c>
      <c r="D180" s="26" t="s">
        <v>534</v>
      </c>
      <c r="E180" s="22">
        <v>2</v>
      </c>
      <c r="F180" s="23">
        <v>69</v>
      </c>
      <c r="G180" s="23">
        <v>69</v>
      </c>
      <c r="H180" s="43">
        <f t="shared" si="5"/>
        <v>138</v>
      </c>
    </row>
    <row r="181" spans="2:8" ht="28.5" x14ac:dyDescent="0.2">
      <c r="B181" s="44" t="s">
        <v>674</v>
      </c>
      <c r="C181" s="26" t="s">
        <v>675</v>
      </c>
      <c r="D181" s="26" t="s">
        <v>534</v>
      </c>
      <c r="E181" s="22">
        <v>12</v>
      </c>
      <c r="F181" s="23">
        <v>48</v>
      </c>
      <c r="G181" s="23">
        <v>48</v>
      </c>
      <c r="H181" s="43">
        <f t="shared" si="5"/>
        <v>576</v>
      </c>
    </row>
    <row r="182" spans="2:8" ht="42.75" x14ac:dyDescent="0.2">
      <c r="B182" s="44" t="s">
        <v>676</v>
      </c>
      <c r="C182" s="26" t="s">
        <v>677</v>
      </c>
      <c r="D182" s="26" t="s">
        <v>534</v>
      </c>
      <c r="E182" s="22">
        <v>4</v>
      </c>
      <c r="F182" s="23">
        <v>2200</v>
      </c>
      <c r="G182" s="23">
        <v>2200</v>
      </c>
      <c r="H182" s="43">
        <f t="shared" si="5"/>
        <v>8800</v>
      </c>
    </row>
    <row r="183" spans="2:8" ht="28.5" x14ac:dyDescent="0.2">
      <c r="B183" s="44" t="s">
        <v>678</v>
      </c>
      <c r="C183" s="26" t="s">
        <v>679</v>
      </c>
      <c r="D183" s="26" t="s">
        <v>534</v>
      </c>
      <c r="E183" s="22">
        <v>3</v>
      </c>
      <c r="F183" s="23">
        <v>203</v>
      </c>
      <c r="G183" s="23">
        <v>203</v>
      </c>
      <c r="H183" s="43">
        <f t="shared" si="5"/>
        <v>609</v>
      </c>
    </row>
    <row r="184" spans="2:8" ht="28.5" x14ac:dyDescent="0.2">
      <c r="B184" s="44" t="s">
        <v>680</v>
      </c>
      <c r="C184" s="26" t="s">
        <v>681</v>
      </c>
      <c r="D184" s="26" t="s">
        <v>534</v>
      </c>
      <c r="E184" s="22">
        <v>9</v>
      </c>
      <c r="F184" s="23">
        <v>203</v>
      </c>
      <c r="G184" s="23">
        <v>203</v>
      </c>
      <c r="H184" s="43">
        <f t="shared" si="5"/>
        <v>1827</v>
      </c>
    </row>
    <row r="185" spans="2:8" ht="28.5" x14ac:dyDescent="0.2">
      <c r="B185" s="44" t="s">
        <v>682</v>
      </c>
      <c r="C185" s="26" t="s">
        <v>683</v>
      </c>
      <c r="D185" s="26" t="s">
        <v>534</v>
      </c>
      <c r="E185" s="22">
        <v>8</v>
      </c>
      <c r="F185" s="23">
        <v>317</v>
      </c>
      <c r="G185" s="23">
        <v>317</v>
      </c>
      <c r="H185" s="43">
        <f t="shared" si="5"/>
        <v>2536</v>
      </c>
    </row>
    <row r="186" spans="2:8" ht="28.5" x14ac:dyDescent="0.2">
      <c r="B186" s="44" t="s">
        <v>684</v>
      </c>
      <c r="C186" s="26" t="s">
        <v>685</v>
      </c>
      <c r="D186" s="26" t="s">
        <v>534</v>
      </c>
      <c r="E186" s="22">
        <v>10</v>
      </c>
      <c r="F186" s="23">
        <v>264</v>
      </c>
      <c r="G186" s="23">
        <v>264</v>
      </c>
      <c r="H186" s="43">
        <f t="shared" si="5"/>
        <v>2640</v>
      </c>
    </row>
    <row r="187" spans="2:8" ht="28.5" x14ac:dyDescent="0.2">
      <c r="B187" s="44" t="s">
        <v>686</v>
      </c>
      <c r="C187" s="26" t="s">
        <v>687</v>
      </c>
      <c r="D187" s="26" t="s">
        <v>534</v>
      </c>
      <c r="E187" s="22">
        <v>6</v>
      </c>
      <c r="F187" s="23">
        <v>264</v>
      </c>
      <c r="G187" s="23">
        <v>264</v>
      </c>
      <c r="H187" s="43">
        <f t="shared" si="5"/>
        <v>1584</v>
      </c>
    </row>
    <row r="188" spans="2:8" ht="42.75" x14ac:dyDescent="0.2">
      <c r="B188" s="44" t="s">
        <v>688</v>
      </c>
      <c r="C188" s="26" t="s">
        <v>689</v>
      </c>
      <c r="D188" s="26" t="s">
        <v>534</v>
      </c>
      <c r="E188" s="22">
        <v>1</v>
      </c>
      <c r="F188" s="23">
        <v>560</v>
      </c>
      <c r="G188" s="23">
        <v>560</v>
      </c>
      <c r="H188" s="43">
        <f t="shared" si="5"/>
        <v>560</v>
      </c>
    </row>
    <row r="189" spans="2:8" ht="42.75" x14ac:dyDescent="0.2">
      <c r="B189" s="44" t="s">
        <v>690</v>
      </c>
      <c r="C189" s="26" t="s">
        <v>691</v>
      </c>
      <c r="D189" s="26" t="s">
        <v>534</v>
      </c>
      <c r="E189" s="22">
        <v>1</v>
      </c>
      <c r="F189" s="23">
        <v>800</v>
      </c>
      <c r="G189" s="23">
        <v>800</v>
      </c>
      <c r="H189" s="43">
        <f t="shared" si="5"/>
        <v>800</v>
      </c>
    </row>
    <row r="190" spans="2:8" ht="42.75" x14ac:dyDescent="0.2">
      <c r="B190" s="44" t="s">
        <v>692</v>
      </c>
      <c r="C190" s="26" t="s">
        <v>693</v>
      </c>
      <c r="D190" s="26" t="s">
        <v>534</v>
      </c>
      <c r="E190" s="22">
        <v>1</v>
      </c>
      <c r="F190" s="23">
        <v>870</v>
      </c>
      <c r="G190" s="23">
        <v>870</v>
      </c>
      <c r="H190" s="43">
        <f t="shared" si="5"/>
        <v>870</v>
      </c>
    </row>
    <row r="191" spans="2:8" ht="28.5" x14ac:dyDescent="0.2">
      <c r="B191" s="44" t="s">
        <v>694</v>
      </c>
      <c r="C191" s="26" t="s">
        <v>695</v>
      </c>
      <c r="D191" s="26" t="s">
        <v>534</v>
      </c>
      <c r="E191" s="22">
        <v>1</v>
      </c>
      <c r="F191" s="23">
        <v>550</v>
      </c>
      <c r="G191" s="23">
        <v>550</v>
      </c>
      <c r="H191" s="43">
        <f t="shared" si="5"/>
        <v>550</v>
      </c>
    </row>
    <row r="192" spans="2:8" ht="42.75" x14ac:dyDescent="0.2">
      <c r="B192" s="44" t="s">
        <v>696</v>
      </c>
      <c r="C192" s="26" t="s">
        <v>697</v>
      </c>
      <c r="D192" s="26" t="s">
        <v>534</v>
      </c>
      <c r="E192" s="22">
        <v>1</v>
      </c>
      <c r="F192" s="23">
        <v>880</v>
      </c>
      <c r="G192" s="23">
        <v>880</v>
      </c>
      <c r="H192" s="43">
        <f t="shared" si="5"/>
        <v>880</v>
      </c>
    </row>
    <row r="193" spans="2:8" ht="57" x14ac:dyDescent="0.2">
      <c r="B193" s="44" t="s">
        <v>698</v>
      </c>
      <c r="C193" s="26" t="s">
        <v>699</v>
      </c>
      <c r="D193" s="26" t="s">
        <v>498</v>
      </c>
      <c r="E193" s="22">
        <v>1</v>
      </c>
      <c r="F193" s="23">
        <v>3080</v>
      </c>
      <c r="G193" s="23">
        <v>3080</v>
      </c>
      <c r="H193" s="43">
        <f t="shared" si="5"/>
        <v>3080</v>
      </c>
    </row>
    <row r="194" spans="2:8" ht="57" x14ac:dyDescent="0.2">
      <c r="B194" s="44" t="s">
        <v>700</v>
      </c>
      <c r="C194" s="26" t="s">
        <v>701</v>
      </c>
      <c r="D194" s="26" t="s">
        <v>498</v>
      </c>
      <c r="E194" s="22">
        <v>1</v>
      </c>
      <c r="F194" s="23">
        <v>1132</v>
      </c>
      <c r="G194" s="23">
        <v>1132</v>
      </c>
      <c r="H194" s="43">
        <f t="shared" si="5"/>
        <v>1132</v>
      </c>
    </row>
    <row r="195" spans="2:8" x14ac:dyDescent="0.2">
      <c r="B195" s="44" t="s">
        <v>702</v>
      </c>
      <c r="C195" s="26" t="s">
        <v>703</v>
      </c>
      <c r="D195" s="26"/>
      <c r="E195" s="22"/>
      <c r="F195" s="23"/>
      <c r="G195" s="23"/>
      <c r="H195" s="43"/>
    </row>
    <row r="196" spans="2:8" ht="57" x14ac:dyDescent="0.2">
      <c r="B196" s="44" t="s">
        <v>704</v>
      </c>
      <c r="C196" s="26" t="s">
        <v>705</v>
      </c>
      <c r="D196" s="26" t="s">
        <v>534</v>
      </c>
      <c r="E196" s="22">
        <v>10</v>
      </c>
      <c r="F196" s="23">
        <v>250</v>
      </c>
      <c r="G196" s="23">
        <v>250</v>
      </c>
      <c r="H196" s="43">
        <f t="shared" si="5"/>
        <v>2500</v>
      </c>
    </row>
    <row r="197" spans="2:8" ht="71.25" x14ac:dyDescent="0.2">
      <c r="B197" s="44" t="s">
        <v>706</v>
      </c>
      <c r="C197" s="26" t="s">
        <v>707</v>
      </c>
      <c r="D197" s="26" t="s">
        <v>534</v>
      </c>
      <c r="E197" s="22">
        <v>8</v>
      </c>
      <c r="F197" s="23">
        <v>300</v>
      </c>
      <c r="G197" s="23">
        <v>300</v>
      </c>
      <c r="H197" s="43">
        <f t="shared" si="5"/>
        <v>2400</v>
      </c>
    </row>
    <row r="198" spans="2:8" ht="71.25" x14ac:dyDescent="0.2">
      <c r="B198" s="44" t="s">
        <v>708</v>
      </c>
      <c r="C198" s="26" t="s">
        <v>709</v>
      </c>
      <c r="D198" s="26" t="s">
        <v>534</v>
      </c>
      <c r="E198" s="22">
        <v>32</v>
      </c>
      <c r="F198" s="23">
        <v>250</v>
      </c>
      <c r="G198" s="23">
        <v>250</v>
      </c>
      <c r="H198" s="43">
        <f t="shared" si="5"/>
        <v>8000</v>
      </c>
    </row>
    <row r="199" spans="2:8" ht="28.5" x14ac:dyDescent="0.2">
      <c r="B199" s="44" t="s">
        <v>710</v>
      </c>
      <c r="C199" s="26" t="s">
        <v>711</v>
      </c>
      <c r="D199" s="26" t="s">
        <v>534</v>
      </c>
      <c r="E199" s="22">
        <v>10</v>
      </c>
      <c r="F199" s="23">
        <v>2630</v>
      </c>
      <c r="G199" s="23">
        <v>2630</v>
      </c>
      <c r="H199" s="43">
        <f t="shared" si="5"/>
        <v>26300</v>
      </c>
    </row>
    <row r="200" spans="2:8" ht="28.5" x14ac:dyDescent="0.2">
      <c r="B200" s="44" t="s">
        <v>712</v>
      </c>
      <c r="C200" s="26" t="s">
        <v>713</v>
      </c>
      <c r="D200" s="26" t="s">
        <v>534</v>
      </c>
      <c r="E200" s="22">
        <v>10</v>
      </c>
      <c r="F200" s="23">
        <v>1815</v>
      </c>
      <c r="G200" s="23">
        <v>1815</v>
      </c>
      <c r="H200" s="43">
        <f t="shared" si="5"/>
        <v>18150</v>
      </c>
    </row>
    <row r="201" spans="2:8" ht="28.5" x14ac:dyDescent="0.2">
      <c r="B201" s="44" t="s">
        <v>714</v>
      </c>
      <c r="C201" s="26" t="s">
        <v>715</v>
      </c>
      <c r="D201" s="26" t="s">
        <v>534</v>
      </c>
      <c r="E201" s="22">
        <v>60</v>
      </c>
      <c r="F201" s="23">
        <v>1800</v>
      </c>
      <c r="G201" s="23">
        <v>1800</v>
      </c>
      <c r="H201" s="43">
        <f t="shared" si="5"/>
        <v>108000</v>
      </c>
    </row>
    <row r="202" spans="2:8" ht="28.5" x14ac:dyDescent="0.2">
      <c r="B202" s="44" t="s">
        <v>716</v>
      </c>
      <c r="C202" s="26" t="s">
        <v>717</v>
      </c>
      <c r="D202" s="26" t="s">
        <v>534</v>
      </c>
      <c r="E202" s="22">
        <v>20</v>
      </c>
      <c r="F202" s="23">
        <v>325</v>
      </c>
      <c r="G202" s="23">
        <v>325</v>
      </c>
      <c r="H202" s="43">
        <f t="shared" si="5"/>
        <v>6500</v>
      </c>
    </row>
    <row r="203" spans="2:8" ht="28.5" x14ac:dyDescent="0.2">
      <c r="B203" s="44" t="s">
        <v>718</v>
      </c>
      <c r="C203" s="26" t="s">
        <v>719</v>
      </c>
      <c r="D203" s="26" t="s">
        <v>534</v>
      </c>
      <c r="E203" s="22">
        <v>10</v>
      </c>
      <c r="F203" s="23">
        <v>245</v>
      </c>
      <c r="G203" s="23">
        <v>245</v>
      </c>
      <c r="H203" s="43">
        <f t="shared" si="5"/>
        <v>2450</v>
      </c>
    </row>
    <row r="204" spans="2:8" ht="28.5" x14ac:dyDescent="0.2">
      <c r="B204" s="44" t="s">
        <v>720</v>
      </c>
      <c r="C204" s="26" t="s">
        <v>721</v>
      </c>
      <c r="D204" s="26" t="s">
        <v>534</v>
      </c>
      <c r="E204" s="22">
        <v>14</v>
      </c>
      <c r="F204" s="23">
        <v>885</v>
      </c>
      <c r="G204" s="23">
        <v>885</v>
      </c>
      <c r="H204" s="43">
        <f t="shared" si="5"/>
        <v>12390</v>
      </c>
    </row>
    <row r="205" spans="2:8" ht="23.25" x14ac:dyDescent="0.35">
      <c r="B205" s="44" t="s">
        <v>722</v>
      </c>
      <c r="C205" s="26" t="s">
        <v>723</v>
      </c>
      <c r="D205" s="17"/>
      <c r="E205" s="24"/>
      <c r="F205" s="25"/>
      <c r="G205" s="25"/>
      <c r="H205" s="43"/>
    </row>
    <row r="206" spans="2:8" ht="28.5" x14ac:dyDescent="0.2">
      <c r="B206" s="44" t="s">
        <v>724</v>
      </c>
      <c r="C206" s="26" t="s">
        <v>725</v>
      </c>
      <c r="D206" s="26" t="s">
        <v>498</v>
      </c>
      <c r="E206" s="22">
        <v>1</v>
      </c>
      <c r="F206" s="23">
        <v>1360</v>
      </c>
      <c r="G206" s="23">
        <v>1360</v>
      </c>
      <c r="H206" s="43">
        <f t="shared" si="5"/>
        <v>1360</v>
      </c>
    </row>
    <row r="207" spans="2:8" ht="57" x14ac:dyDescent="0.2">
      <c r="B207" s="44" t="s">
        <v>726</v>
      </c>
      <c r="C207" s="26" t="s">
        <v>727</v>
      </c>
      <c r="D207" s="26" t="s">
        <v>498</v>
      </c>
      <c r="E207" s="22">
        <v>1</v>
      </c>
      <c r="F207" s="23">
        <v>12000</v>
      </c>
      <c r="G207" s="23">
        <v>12000</v>
      </c>
      <c r="H207" s="43">
        <f t="shared" si="5"/>
        <v>12000</v>
      </c>
    </row>
    <row r="208" spans="2:8" x14ac:dyDescent="0.2">
      <c r="B208" s="44" t="s">
        <v>728</v>
      </c>
      <c r="C208" s="26" t="s">
        <v>729</v>
      </c>
      <c r="D208" s="26"/>
      <c r="E208" s="22"/>
      <c r="F208" s="23"/>
      <c r="G208" s="23"/>
      <c r="H208" s="43"/>
    </row>
    <row r="209" spans="2:8" ht="71.25" x14ac:dyDescent="0.2">
      <c r="B209" s="44" t="s">
        <v>730</v>
      </c>
      <c r="C209" s="26" t="s">
        <v>731</v>
      </c>
      <c r="D209" s="26" t="s">
        <v>498</v>
      </c>
      <c r="E209" s="22">
        <v>1</v>
      </c>
      <c r="F209" s="23">
        <v>23040</v>
      </c>
      <c r="G209" s="23">
        <v>23040</v>
      </c>
      <c r="H209" s="43">
        <f t="shared" si="5"/>
        <v>23040</v>
      </c>
    </row>
    <row r="210" spans="2:8" ht="85.5" x14ac:dyDescent="0.2">
      <c r="B210" s="44" t="s">
        <v>732</v>
      </c>
      <c r="C210" s="26" t="s">
        <v>733</v>
      </c>
      <c r="D210" s="26" t="s">
        <v>498</v>
      </c>
      <c r="E210" s="22">
        <v>1</v>
      </c>
      <c r="F210" s="23">
        <v>24300</v>
      </c>
      <c r="G210" s="23">
        <v>24300</v>
      </c>
      <c r="H210" s="43">
        <f t="shared" si="5"/>
        <v>24300</v>
      </c>
    </row>
    <row r="211" spans="2:8" ht="142.5" x14ac:dyDescent="0.2">
      <c r="B211" s="44" t="s">
        <v>734</v>
      </c>
      <c r="C211" s="26" t="s">
        <v>735</v>
      </c>
      <c r="D211" s="26" t="s">
        <v>498</v>
      </c>
      <c r="E211" s="22">
        <v>1</v>
      </c>
      <c r="F211" s="23">
        <v>25000</v>
      </c>
      <c r="G211" s="23">
        <v>25000</v>
      </c>
      <c r="H211" s="43">
        <f t="shared" si="5"/>
        <v>25000</v>
      </c>
    </row>
    <row r="212" spans="2:8" x14ac:dyDescent="0.2">
      <c r="B212" s="44" t="s">
        <v>55</v>
      </c>
      <c r="C212" s="26" t="s">
        <v>736</v>
      </c>
      <c r="D212" s="26"/>
      <c r="E212" s="22"/>
      <c r="F212" s="23"/>
      <c r="G212" s="23"/>
      <c r="H212" s="43"/>
    </row>
    <row r="213" spans="2:8" ht="57" x14ac:dyDescent="0.2">
      <c r="B213" s="44" t="s">
        <v>737</v>
      </c>
      <c r="C213" s="26" t="s">
        <v>738</v>
      </c>
      <c r="D213" s="26" t="s">
        <v>498</v>
      </c>
      <c r="E213" s="22">
        <v>1</v>
      </c>
      <c r="F213" s="23">
        <v>25800</v>
      </c>
      <c r="G213" s="23">
        <v>25800</v>
      </c>
      <c r="H213" s="43">
        <f t="shared" si="5"/>
        <v>25800</v>
      </c>
    </row>
    <row r="214" spans="2:8" x14ac:dyDescent="0.2">
      <c r="B214" s="44" t="s">
        <v>739</v>
      </c>
      <c r="C214" s="26" t="s">
        <v>740</v>
      </c>
      <c r="D214" s="26"/>
      <c r="E214" s="22"/>
      <c r="F214" s="23"/>
      <c r="G214" s="23"/>
      <c r="H214" s="43"/>
    </row>
    <row r="215" spans="2:8" ht="71.25" x14ac:dyDescent="0.2">
      <c r="B215" s="44" t="s">
        <v>741</v>
      </c>
      <c r="C215" s="26" t="s">
        <v>742</v>
      </c>
      <c r="D215" s="26" t="s">
        <v>403</v>
      </c>
      <c r="E215" s="22">
        <v>150</v>
      </c>
      <c r="F215" s="23">
        <v>220</v>
      </c>
      <c r="G215" s="23">
        <v>220</v>
      </c>
      <c r="H215" s="43">
        <f t="shared" si="5"/>
        <v>33000</v>
      </c>
    </row>
    <row r="216" spans="2:8" x14ac:dyDescent="0.2">
      <c r="B216" s="44" t="s">
        <v>743</v>
      </c>
      <c r="C216" s="26" t="s">
        <v>744</v>
      </c>
      <c r="D216" s="26" t="s">
        <v>403</v>
      </c>
      <c r="E216" s="22">
        <v>150</v>
      </c>
      <c r="F216" s="23">
        <v>24</v>
      </c>
      <c r="G216" s="23">
        <v>24</v>
      </c>
      <c r="H216" s="43">
        <f t="shared" si="5"/>
        <v>3600</v>
      </c>
    </row>
    <row r="217" spans="2:8" x14ac:dyDescent="0.2">
      <c r="B217" s="44" t="s">
        <v>745</v>
      </c>
      <c r="C217" s="26" t="s">
        <v>746</v>
      </c>
      <c r="D217" s="26" t="s">
        <v>403</v>
      </c>
      <c r="E217" s="22">
        <v>25</v>
      </c>
      <c r="F217" s="23">
        <v>100</v>
      </c>
      <c r="G217" s="23">
        <v>100</v>
      </c>
      <c r="H217" s="43">
        <f t="shared" si="5"/>
        <v>2500</v>
      </c>
    </row>
    <row r="218" spans="2:8" x14ac:dyDescent="0.2">
      <c r="B218" s="44" t="s">
        <v>747</v>
      </c>
      <c r="C218" s="26" t="s">
        <v>748</v>
      </c>
      <c r="D218" s="26" t="s">
        <v>403</v>
      </c>
      <c r="E218" s="22">
        <v>30</v>
      </c>
      <c r="F218" s="23">
        <v>144</v>
      </c>
      <c r="G218" s="23">
        <v>144</v>
      </c>
      <c r="H218" s="43">
        <f t="shared" si="5"/>
        <v>4320</v>
      </c>
    </row>
    <row r="219" spans="2:8" ht="42.75" x14ac:dyDescent="0.2">
      <c r="B219" s="44" t="s">
        <v>749</v>
      </c>
      <c r="C219" s="26" t="s">
        <v>750</v>
      </c>
      <c r="D219" s="26" t="s">
        <v>498</v>
      </c>
      <c r="E219" s="22">
        <v>2</v>
      </c>
      <c r="F219" s="23">
        <v>900</v>
      </c>
      <c r="G219" s="23">
        <v>900</v>
      </c>
      <c r="H219" s="43">
        <f t="shared" si="5"/>
        <v>1800</v>
      </c>
    </row>
    <row r="220" spans="2:8" ht="57" x14ac:dyDescent="0.2">
      <c r="B220" s="44" t="s">
        <v>751</v>
      </c>
      <c r="C220" s="26" t="s">
        <v>752</v>
      </c>
      <c r="D220" s="26" t="s">
        <v>577</v>
      </c>
      <c r="E220" s="22">
        <v>10</v>
      </c>
      <c r="F220" s="23">
        <v>120</v>
      </c>
      <c r="G220" s="23">
        <v>120</v>
      </c>
      <c r="H220" s="43">
        <f t="shared" si="5"/>
        <v>1200</v>
      </c>
    </row>
    <row r="221" spans="2:8" ht="57" x14ac:dyDescent="0.2">
      <c r="B221" s="44" t="s">
        <v>753</v>
      </c>
      <c r="C221" s="26" t="s">
        <v>754</v>
      </c>
      <c r="D221" s="26" t="s">
        <v>498</v>
      </c>
      <c r="E221" s="22">
        <v>2</v>
      </c>
      <c r="F221" s="23">
        <v>2250</v>
      </c>
      <c r="G221" s="23">
        <v>2250</v>
      </c>
      <c r="H221" s="43">
        <f t="shared" si="5"/>
        <v>4500</v>
      </c>
    </row>
    <row r="222" spans="2:8" ht="57" x14ac:dyDescent="0.2">
      <c r="B222" s="44" t="s">
        <v>755</v>
      </c>
      <c r="C222" s="26" t="s">
        <v>756</v>
      </c>
      <c r="D222" s="26" t="s">
        <v>498</v>
      </c>
      <c r="E222" s="22">
        <v>4</v>
      </c>
      <c r="F222" s="23">
        <v>10000</v>
      </c>
      <c r="G222" s="23">
        <v>10000</v>
      </c>
      <c r="H222" s="43">
        <f t="shared" si="5"/>
        <v>40000</v>
      </c>
    </row>
    <row r="223" spans="2:8" ht="57" x14ac:dyDescent="0.2">
      <c r="B223" s="44" t="s">
        <v>757</v>
      </c>
      <c r="C223" s="26" t="s">
        <v>758</v>
      </c>
      <c r="D223" s="26" t="s">
        <v>498</v>
      </c>
      <c r="E223" s="22">
        <v>4</v>
      </c>
      <c r="F223" s="23">
        <v>6000</v>
      </c>
      <c r="G223" s="23">
        <v>6000</v>
      </c>
      <c r="H223" s="43">
        <f t="shared" si="5"/>
        <v>24000</v>
      </c>
    </row>
    <row r="224" spans="2:8" ht="28.5" x14ac:dyDescent="0.2">
      <c r="B224" s="44" t="s">
        <v>759</v>
      </c>
      <c r="C224" s="26" t="s">
        <v>760</v>
      </c>
      <c r="D224" s="26" t="s">
        <v>498</v>
      </c>
      <c r="E224" s="22">
        <v>4</v>
      </c>
      <c r="F224" s="23">
        <v>1500</v>
      </c>
      <c r="G224" s="23">
        <v>1500</v>
      </c>
      <c r="H224" s="43">
        <f t="shared" si="5"/>
        <v>6000</v>
      </c>
    </row>
    <row r="225" spans="2:8" ht="71.25" x14ac:dyDescent="0.2">
      <c r="B225" s="44" t="s">
        <v>761</v>
      </c>
      <c r="C225" s="26" t="s">
        <v>762</v>
      </c>
      <c r="D225" s="26" t="s">
        <v>403</v>
      </c>
      <c r="E225" s="22">
        <v>250</v>
      </c>
      <c r="F225" s="23">
        <v>55</v>
      </c>
      <c r="G225" s="23">
        <v>55</v>
      </c>
      <c r="H225" s="43">
        <f t="shared" si="5"/>
        <v>13750</v>
      </c>
    </row>
    <row r="226" spans="2:8" ht="42.75" x14ac:dyDescent="0.2">
      <c r="B226" s="44" t="s">
        <v>763</v>
      </c>
      <c r="C226" s="26" t="s">
        <v>764</v>
      </c>
      <c r="D226" s="26" t="s">
        <v>765</v>
      </c>
      <c r="E226" s="22">
        <v>1</v>
      </c>
      <c r="F226" s="23">
        <v>4320</v>
      </c>
      <c r="G226" s="23">
        <v>4320</v>
      </c>
      <c r="H226" s="43">
        <f t="shared" si="5"/>
        <v>4320</v>
      </c>
    </row>
    <row r="227" spans="2:8" x14ac:dyDescent="0.2">
      <c r="B227" s="44" t="s">
        <v>766</v>
      </c>
      <c r="C227" s="26" t="s">
        <v>767</v>
      </c>
      <c r="D227" s="26"/>
      <c r="E227" s="22"/>
      <c r="F227" s="23"/>
      <c r="G227" s="23"/>
      <c r="H227" s="43"/>
    </row>
    <row r="228" spans="2:8" ht="42.75" x14ac:dyDescent="0.2">
      <c r="B228" s="44" t="s">
        <v>768</v>
      </c>
      <c r="C228" s="26" t="s">
        <v>769</v>
      </c>
      <c r="D228" s="26" t="s">
        <v>498</v>
      </c>
      <c r="E228" s="22">
        <v>1</v>
      </c>
      <c r="F228" s="23">
        <v>25000</v>
      </c>
      <c r="G228" s="23">
        <v>25000</v>
      </c>
      <c r="H228" s="43">
        <f t="shared" si="5"/>
        <v>25000</v>
      </c>
    </row>
    <row r="229" spans="2:8" ht="42.75" x14ac:dyDescent="0.2">
      <c r="B229" s="44" t="s">
        <v>770</v>
      </c>
      <c r="C229" s="26" t="s">
        <v>771</v>
      </c>
      <c r="D229" s="26" t="s">
        <v>498</v>
      </c>
      <c r="E229" s="22">
        <v>2</v>
      </c>
      <c r="F229" s="23">
        <v>6000</v>
      </c>
      <c r="G229" s="23">
        <v>6000</v>
      </c>
      <c r="H229" s="43">
        <f t="shared" si="5"/>
        <v>12000</v>
      </c>
    </row>
    <row r="230" spans="2:8" ht="57" x14ac:dyDescent="0.2">
      <c r="B230" s="44" t="s">
        <v>772</v>
      </c>
      <c r="C230" s="26" t="s">
        <v>773</v>
      </c>
      <c r="D230" s="26" t="s">
        <v>498</v>
      </c>
      <c r="E230" s="22">
        <v>2</v>
      </c>
      <c r="F230" s="23">
        <v>6700</v>
      </c>
      <c r="G230" s="23">
        <v>6700</v>
      </c>
      <c r="H230" s="43">
        <f t="shared" si="5"/>
        <v>13400</v>
      </c>
    </row>
    <row r="231" spans="2:8" ht="42.75" x14ac:dyDescent="0.2">
      <c r="B231" s="44" t="s">
        <v>774</v>
      </c>
      <c r="C231" s="26" t="s">
        <v>775</v>
      </c>
      <c r="D231" s="26" t="s">
        <v>498</v>
      </c>
      <c r="E231" s="22">
        <v>1</v>
      </c>
      <c r="F231" s="23">
        <v>15000</v>
      </c>
      <c r="G231" s="23">
        <v>15000</v>
      </c>
      <c r="H231" s="43">
        <f t="shared" si="5"/>
        <v>15000</v>
      </c>
    </row>
    <row r="232" spans="2:8" ht="28.5" x14ac:dyDescent="0.2">
      <c r="B232" s="44" t="s">
        <v>776</v>
      </c>
      <c r="C232" s="26" t="s">
        <v>777</v>
      </c>
      <c r="D232" s="26" t="s">
        <v>778</v>
      </c>
      <c r="E232" s="22">
        <v>40</v>
      </c>
      <c r="F232" s="23">
        <v>120</v>
      </c>
      <c r="G232" s="23">
        <v>120</v>
      </c>
      <c r="H232" s="43">
        <f t="shared" si="5"/>
        <v>4800</v>
      </c>
    </row>
    <row r="233" spans="2:8" ht="28.5" x14ac:dyDescent="0.2">
      <c r="B233" s="44" t="s">
        <v>779</v>
      </c>
      <c r="C233" s="26" t="s">
        <v>780</v>
      </c>
      <c r="D233" s="26" t="s">
        <v>778</v>
      </c>
      <c r="E233" s="22">
        <v>40</v>
      </c>
      <c r="F233" s="23">
        <v>150</v>
      </c>
      <c r="G233" s="23">
        <v>150</v>
      </c>
      <c r="H233" s="43">
        <f t="shared" ref="H233:H253" si="6">G233*E233</f>
        <v>6000</v>
      </c>
    </row>
    <row r="234" spans="2:8" x14ac:dyDescent="0.2">
      <c r="B234" s="44" t="s">
        <v>781</v>
      </c>
      <c r="C234" s="26" t="s">
        <v>356</v>
      </c>
      <c r="D234" s="26"/>
      <c r="E234" s="22"/>
      <c r="F234" s="23"/>
      <c r="G234" s="23"/>
      <c r="H234" s="43"/>
    </row>
    <row r="235" spans="2:8" ht="57" x14ac:dyDescent="0.2">
      <c r="B235" s="44" t="s">
        <v>782</v>
      </c>
      <c r="C235" s="26" t="s">
        <v>783</v>
      </c>
      <c r="D235" s="26" t="s">
        <v>498</v>
      </c>
      <c r="E235" s="22">
        <v>1</v>
      </c>
      <c r="F235" s="23">
        <v>7200</v>
      </c>
      <c r="G235" s="23">
        <v>7200</v>
      </c>
      <c r="H235" s="43">
        <f t="shared" si="6"/>
        <v>7200</v>
      </c>
    </row>
    <row r="236" spans="2:8" ht="28.5" x14ac:dyDescent="0.2">
      <c r="B236" s="44" t="s">
        <v>784</v>
      </c>
      <c r="C236" s="26" t="s">
        <v>785</v>
      </c>
      <c r="D236" s="26" t="s">
        <v>778</v>
      </c>
      <c r="E236" s="22">
        <v>60</v>
      </c>
      <c r="F236" s="23">
        <v>155</v>
      </c>
      <c r="G236" s="23">
        <v>155</v>
      </c>
      <c r="H236" s="43">
        <f t="shared" si="6"/>
        <v>9300</v>
      </c>
    </row>
    <row r="237" spans="2:8" x14ac:dyDescent="0.2">
      <c r="B237" s="44" t="s">
        <v>786</v>
      </c>
      <c r="C237" s="26" t="s">
        <v>787</v>
      </c>
      <c r="D237" s="26" t="s">
        <v>778</v>
      </c>
      <c r="E237" s="22">
        <v>40</v>
      </c>
      <c r="F237" s="23">
        <v>125</v>
      </c>
      <c r="G237" s="23">
        <v>125</v>
      </c>
      <c r="H237" s="43">
        <f t="shared" si="6"/>
        <v>5000</v>
      </c>
    </row>
    <row r="238" spans="2:8" ht="28.5" x14ac:dyDescent="0.2">
      <c r="B238" s="44" t="s">
        <v>788</v>
      </c>
      <c r="C238" s="26" t="s">
        <v>780</v>
      </c>
      <c r="D238" s="26" t="s">
        <v>778</v>
      </c>
      <c r="E238" s="22">
        <v>40</v>
      </c>
      <c r="F238" s="23">
        <v>175</v>
      </c>
      <c r="G238" s="23">
        <v>175</v>
      </c>
      <c r="H238" s="43">
        <f t="shared" si="6"/>
        <v>7000</v>
      </c>
    </row>
    <row r="239" spans="2:8" ht="42.75" x14ac:dyDescent="0.2">
      <c r="B239" s="44" t="s">
        <v>789</v>
      </c>
      <c r="C239" s="26" t="s">
        <v>790</v>
      </c>
      <c r="D239" s="26" t="s">
        <v>791</v>
      </c>
      <c r="E239" s="22">
        <v>2</v>
      </c>
      <c r="F239" s="23">
        <v>19000</v>
      </c>
      <c r="G239" s="23">
        <v>19000</v>
      </c>
      <c r="H239" s="43">
        <f t="shared" si="6"/>
        <v>38000</v>
      </c>
    </row>
    <row r="240" spans="2:8" ht="28.5" x14ac:dyDescent="0.2">
      <c r="B240" s="44" t="s">
        <v>792</v>
      </c>
      <c r="C240" s="26" t="s">
        <v>793</v>
      </c>
      <c r="D240" s="26" t="s">
        <v>577</v>
      </c>
      <c r="E240" s="22">
        <v>10</v>
      </c>
      <c r="F240" s="23">
        <v>740</v>
      </c>
      <c r="G240" s="23">
        <v>740</v>
      </c>
      <c r="H240" s="43">
        <f t="shared" si="6"/>
        <v>7400</v>
      </c>
    </row>
    <row r="241" spans="2:8" ht="28.5" x14ac:dyDescent="0.2">
      <c r="B241" s="44" t="s">
        <v>794</v>
      </c>
      <c r="C241" s="26" t="s">
        <v>795</v>
      </c>
      <c r="D241" s="26" t="s">
        <v>498</v>
      </c>
      <c r="E241" s="22">
        <v>1</v>
      </c>
      <c r="F241" s="23">
        <v>1080</v>
      </c>
      <c r="G241" s="23">
        <v>1080</v>
      </c>
      <c r="H241" s="43">
        <f t="shared" si="6"/>
        <v>1080</v>
      </c>
    </row>
    <row r="242" spans="2:8" ht="28.5" x14ac:dyDescent="0.2">
      <c r="B242" s="44" t="s">
        <v>796</v>
      </c>
      <c r="C242" s="26" t="s">
        <v>797</v>
      </c>
      <c r="D242" s="26" t="s">
        <v>498</v>
      </c>
      <c r="E242" s="22">
        <v>4</v>
      </c>
      <c r="F242" s="23">
        <v>1500</v>
      </c>
      <c r="G242" s="23">
        <v>1500</v>
      </c>
      <c r="H242" s="43">
        <f t="shared" si="6"/>
        <v>6000</v>
      </c>
    </row>
    <row r="243" spans="2:8" ht="42.75" x14ac:dyDescent="0.2">
      <c r="B243" s="44" t="s">
        <v>798</v>
      </c>
      <c r="C243" s="26" t="s">
        <v>799</v>
      </c>
      <c r="D243" s="26" t="s">
        <v>577</v>
      </c>
      <c r="E243" s="22">
        <v>6</v>
      </c>
      <c r="F243" s="23">
        <v>1250</v>
      </c>
      <c r="G243" s="23">
        <v>1250</v>
      </c>
      <c r="H243" s="43">
        <f t="shared" si="6"/>
        <v>7500</v>
      </c>
    </row>
    <row r="244" spans="2:8" ht="57" x14ac:dyDescent="0.2">
      <c r="B244" s="44" t="s">
        <v>800</v>
      </c>
      <c r="C244" s="26" t="s">
        <v>801</v>
      </c>
      <c r="D244" s="26" t="s">
        <v>498</v>
      </c>
      <c r="E244" s="22">
        <v>1</v>
      </c>
      <c r="F244" s="23">
        <v>25000</v>
      </c>
      <c r="G244" s="23">
        <v>25000</v>
      </c>
      <c r="H244" s="43">
        <f t="shared" si="6"/>
        <v>25000</v>
      </c>
    </row>
    <row r="245" spans="2:8" ht="42.75" x14ac:dyDescent="0.2">
      <c r="B245" s="44" t="s">
        <v>802</v>
      </c>
      <c r="C245" s="26" t="s">
        <v>803</v>
      </c>
      <c r="D245" s="26" t="s">
        <v>498</v>
      </c>
      <c r="E245" s="22">
        <v>1</v>
      </c>
      <c r="F245" s="23">
        <v>7500</v>
      </c>
      <c r="G245" s="23">
        <v>7500</v>
      </c>
      <c r="H245" s="43">
        <f t="shared" si="6"/>
        <v>7500</v>
      </c>
    </row>
    <row r="246" spans="2:8" ht="28.5" x14ac:dyDescent="0.2">
      <c r="B246" s="44" t="s">
        <v>804</v>
      </c>
      <c r="C246" s="26" t="s">
        <v>805</v>
      </c>
      <c r="D246" s="26" t="s">
        <v>577</v>
      </c>
      <c r="E246" s="22">
        <v>10</v>
      </c>
      <c r="F246" s="23">
        <v>1400</v>
      </c>
      <c r="G246" s="23">
        <v>1400</v>
      </c>
      <c r="H246" s="43">
        <f t="shared" si="6"/>
        <v>14000</v>
      </c>
    </row>
    <row r="247" spans="2:8" ht="28.5" x14ac:dyDescent="0.2">
      <c r="B247" s="44" t="s">
        <v>806</v>
      </c>
      <c r="C247" s="26" t="s">
        <v>807</v>
      </c>
      <c r="D247" s="26" t="s">
        <v>498</v>
      </c>
      <c r="E247" s="22">
        <v>10</v>
      </c>
      <c r="F247" s="23">
        <v>765</v>
      </c>
      <c r="G247" s="23">
        <v>765</v>
      </c>
      <c r="H247" s="43">
        <f t="shared" si="6"/>
        <v>7650</v>
      </c>
    </row>
    <row r="248" spans="2:8" ht="57" x14ac:dyDescent="0.2">
      <c r="B248" s="44" t="s">
        <v>808</v>
      </c>
      <c r="C248" s="26" t="s">
        <v>122</v>
      </c>
      <c r="D248" s="26" t="s">
        <v>534</v>
      </c>
      <c r="E248" s="22">
        <v>1</v>
      </c>
      <c r="F248" s="23">
        <v>8000</v>
      </c>
      <c r="G248" s="23">
        <v>8000</v>
      </c>
      <c r="H248" s="43">
        <f t="shared" si="6"/>
        <v>8000</v>
      </c>
    </row>
    <row r="249" spans="2:8" ht="42.75" x14ac:dyDescent="0.2">
      <c r="B249" s="44" t="s">
        <v>809</v>
      </c>
      <c r="C249" s="26" t="s">
        <v>810</v>
      </c>
      <c r="D249" s="26" t="s">
        <v>498</v>
      </c>
      <c r="E249" s="22">
        <v>2</v>
      </c>
      <c r="F249" s="23">
        <v>5500</v>
      </c>
      <c r="G249" s="23">
        <v>5500</v>
      </c>
      <c r="H249" s="43">
        <f t="shared" si="6"/>
        <v>11000</v>
      </c>
    </row>
    <row r="250" spans="2:8" ht="28.5" x14ac:dyDescent="0.2">
      <c r="B250" s="44" t="s">
        <v>811</v>
      </c>
      <c r="C250" s="26" t="s">
        <v>812</v>
      </c>
      <c r="D250" s="26" t="s">
        <v>498</v>
      </c>
      <c r="E250" s="22">
        <v>1</v>
      </c>
      <c r="F250" s="23">
        <v>3500</v>
      </c>
      <c r="G250" s="23">
        <v>3500</v>
      </c>
      <c r="H250" s="43">
        <f t="shared" si="6"/>
        <v>3500</v>
      </c>
    </row>
    <row r="251" spans="2:8" ht="28.5" x14ac:dyDescent="0.2">
      <c r="B251" s="44" t="s">
        <v>813</v>
      </c>
      <c r="C251" s="26" t="s">
        <v>814</v>
      </c>
      <c r="D251" s="26" t="s">
        <v>498</v>
      </c>
      <c r="E251" s="22">
        <v>2</v>
      </c>
      <c r="F251" s="23">
        <v>5500</v>
      </c>
      <c r="G251" s="23">
        <v>5500</v>
      </c>
      <c r="H251" s="43">
        <f t="shared" si="6"/>
        <v>11000</v>
      </c>
    </row>
    <row r="252" spans="2:8" ht="85.5" x14ac:dyDescent="0.2">
      <c r="B252" s="44" t="s">
        <v>815</v>
      </c>
      <c r="C252" s="26" t="s">
        <v>816</v>
      </c>
      <c r="D252" s="26" t="s">
        <v>498</v>
      </c>
      <c r="E252" s="22">
        <v>1</v>
      </c>
      <c r="F252" s="23">
        <v>18000</v>
      </c>
      <c r="G252" s="23">
        <v>18000</v>
      </c>
      <c r="H252" s="43">
        <f t="shared" si="6"/>
        <v>18000</v>
      </c>
    </row>
    <row r="253" spans="2:8" ht="42.75" x14ac:dyDescent="0.2">
      <c r="B253" s="44" t="s">
        <v>817</v>
      </c>
      <c r="C253" s="26" t="s">
        <v>818</v>
      </c>
      <c r="D253" s="26" t="s">
        <v>498</v>
      </c>
      <c r="E253" s="22">
        <v>1</v>
      </c>
      <c r="F253" s="23">
        <v>8500</v>
      </c>
      <c r="G253" s="23">
        <v>8500</v>
      </c>
      <c r="H253" s="43">
        <f t="shared" si="6"/>
        <v>8500</v>
      </c>
    </row>
    <row r="254" spans="2:8" x14ac:dyDescent="0.2">
      <c r="B254" s="44" t="s">
        <v>953</v>
      </c>
      <c r="C254" s="26" t="s">
        <v>954</v>
      </c>
      <c r="D254" s="26"/>
      <c r="E254" s="22"/>
      <c r="F254" s="41"/>
      <c r="G254" s="41"/>
      <c r="H254" s="43"/>
    </row>
    <row r="255" spans="2:8" x14ac:dyDescent="0.2">
      <c r="B255" s="44" t="s">
        <v>957</v>
      </c>
      <c r="C255" s="26" t="s">
        <v>956</v>
      </c>
      <c r="D255" s="26"/>
      <c r="E255" s="22"/>
      <c r="F255" s="41"/>
      <c r="G255" s="41"/>
      <c r="H255" s="43"/>
    </row>
    <row r="256" spans="2:8" ht="28.5" x14ac:dyDescent="0.2">
      <c r="B256" s="44" t="s">
        <v>958</v>
      </c>
      <c r="C256" s="26" t="s">
        <v>955</v>
      </c>
      <c r="D256" s="26" t="s">
        <v>15</v>
      </c>
      <c r="E256" s="22">
        <v>250</v>
      </c>
      <c r="F256" s="41"/>
      <c r="G256" s="41">
        <v>87</v>
      </c>
      <c r="H256" s="43">
        <f t="shared" ref="H256" si="7">G256*E256</f>
        <v>21750</v>
      </c>
    </row>
    <row r="257" spans="2:8" x14ac:dyDescent="0.2">
      <c r="B257" s="42" t="s">
        <v>66</v>
      </c>
      <c r="C257" s="19" t="s">
        <v>67</v>
      </c>
      <c r="D257" s="19"/>
      <c r="E257" s="20"/>
      <c r="F257" s="21"/>
      <c r="G257" s="35">
        <f t="shared" ref="G257:G262" si="8">F257*1.2</f>
        <v>0</v>
      </c>
      <c r="H257" s="43"/>
    </row>
    <row r="258" spans="2:8" x14ac:dyDescent="0.2">
      <c r="B258" s="42" t="s">
        <v>68</v>
      </c>
      <c r="C258" s="19" t="s">
        <v>69</v>
      </c>
      <c r="D258" s="19"/>
      <c r="E258" s="20"/>
      <c r="F258" s="21"/>
      <c r="G258" s="35">
        <f t="shared" si="8"/>
        <v>0</v>
      </c>
      <c r="H258" s="43"/>
    </row>
    <row r="259" spans="2:8" ht="28.5" x14ac:dyDescent="0.2">
      <c r="B259" s="42" t="s">
        <v>70</v>
      </c>
      <c r="C259" s="19" t="s">
        <v>285</v>
      </c>
      <c r="D259" s="19" t="s">
        <v>15</v>
      </c>
      <c r="E259" s="20">
        <v>500</v>
      </c>
      <c r="F259" s="21">
        <v>44</v>
      </c>
      <c r="G259" s="35">
        <f t="shared" si="8"/>
        <v>52.8</v>
      </c>
      <c r="H259" s="43">
        <f>G259*E259</f>
        <v>26400</v>
      </c>
    </row>
    <row r="260" spans="2:8" ht="42.75" x14ac:dyDescent="0.2">
      <c r="B260" s="42" t="s">
        <v>71</v>
      </c>
      <c r="C260" s="29" t="s">
        <v>916</v>
      </c>
      <c r="D260" s="30" t="s">
        <v>15</v>
      </c>
      <c r="E260" s="36">
        <v>25</v>
      </c>
      <c r="F260" s="36">
        <v>121</v>
      </c>
      <c r="G260" s="35">
        <f t="shared" si="8"/>
        <v>145.19999999999999</v>
      </c>
      <c r="H260" s="43">
        <f>G260*E260</f>
        <v>3629.9999999999995</v>
      </c>
    </row>
    <row r="261" spans="2:8" ht="42.75" x14ac:dyDescent="0.2">
      <c r="B261" s="42" t="s">
        <v>287</v>
      </c>
      <c r="C261" s="29" t="s">
        <v>917</v>
      </c>
      <c r="D261" s="30" t="s">
        <v>15</v>
      </c>
      <c r="E261" s="36">
        <v>1000</v>
      </c>
      <c r="F261" s="36">
        <v>135</v>
      </c>
      <c r="G261" s="35">
        <f t="shared" si="8"/>
        <v>162</v>
      </c>
      <c r="H261" s="43">
        <f>G261*E261</f>
        <v>162000</v>
      </c>
    </row>
    <row r="262" spans="2:8" x14ac:dyDescent="0.2">
      <c r="B262" s="42" t="s">
        <v>72</v>
      </c>
      <c r="C262" s="19" t="s">
        <v>73</v>
      </c>
      <c r="D262" s="19"/>
      <c r="E262" s="20"/>
      <c r="F262" s="21"/>
      <c r="G262" s="35">
        <f t="shared" si="8"/>
        <v>0</v>
      </c>
      <c r="H262" s="43"/>
    </row>
    <row r="263" spans="2:8" ht="15.75" x14ac:dyDescent="0.25">
      <c r="B263" s="42" t="s">
        <v>74</v>
      </c>
      <c r="C263" s="19" t="s">
        <v>286</v>
      </c>
      <c r="D263" s="31" t="s">
        <v>135</v>
      </c>
      <c r="E263" s="37" t="s">
        <v>135</v>
      </c>
      <c r="F263" s="37" t="s">
        <v>135</v>
      </c>
      <c r="G263" s="35"/>
      <c r="H263" s="43"/>
    </row>
    <row r="264" spans="2:8" ht="57" x14ac:dyDescent="0.2">
      <c r="B264" s="44" t="s">
        <v>75</v>
      </c>
      <c r="C264" s="29" t="s">
        <v>918</v>
      </c>
      <c r="D264" s="30" t="s">
        <v>36</v>
      </c>
      <c r="E264" s="36">
        <v>1</v>
      </c>
      <c r="F264" s="36">
        <v>18500</v>
      </c>
      <c r="G264" s="35">
        <f>F264*1.2</f>
        <v>22200</v>
      </c>
      <c r="H264" s="43">
        <f>G264*E264</f>
        <v>22200</v>
      </c>
    </row>
    <row r="265" spans="2:8" x14ac:dyDescent="0.2">
      <c r="B265" s="44" t="s">
        <v>966</v>
      </c>
      <c r="C265" s="29" t="s">
        <v>965</v>
      </c>
      <c r="D265" s="30"/>
      <c r="E265" s="36"/>
      <c r="F265" s="35"/>
      <c r="G265" s="35"/>
      <c r="H265" s="43"/>
    </row>
    <row r="266" spans="2:8" x14ac:dyDescent="0.2">
      <c r="B266" s="44" t="s">
        <v>967</v>
      </c>
      <c r="C266" s="29" t="s">
        <v>968</v>
      </c>
      <c r="D266" s="30" t="s">
        <v>29</v>
      </c>
      <c r="E266" s="36">
        <v>30</v>
      </c>
      <c r="F266" s="35"/>
      <c r="G266" s="35">
        <v>1760</v>
      </c>
      <c r="H266" s="43">
        <f>G266*E266</f>
        <v>52800</v>
      </c>
    </row>
    <row r="267" spans="2:8" x14ac:dyDescent="0.2">
      <c r="B267" s="42" t="s">
        <v>76</v>
      </c>
      <c r="C267" s="19" t="s">
        <v>77</v>
      </c>
      <c r="D267" s="19"/>
      <c r="E267" s="20"/>
      <c r="F267" s="21"/>
      <c r="G267" s="35">
        <f>F267*1.2</f>
        <v>0</v>
      </c>
      <c r="H267" s="43"/>
    </row>
    <row r="268" spans="2:8" ht="15.75" x14ac:dyDescent="0.25">
      <c r="B268" s="42" t="s">
        <v>289</v>
      </c>
      <c r="C268" s="19" t="s">
        <v>288</v>
      </c>
      <c r="D268" s="31" t="s">
        <v>135</v>
      </c>
      <c r="E268" s="37" t="s">
        <v>135</v>
      </c>
      <c r="F268" s="37" t="s">
        <v>135</v>
      </c>
      <c r="G268" s="35"/>
      <c r="H268" s="43"/>
    </row>
    <row r="269" spans="2:8" ht="172.5" customHeight="1" x14ac:dyDescent="0.2">
      <c r="B269" s="42" t="s">
        <v>290</v>
      </c>
      <c r="C269" s="29" t="s">
        <v>919</v>
      </c>
      <c r="D269" s="30" t="s">
        <v>36</v>
      </c>
      <c r="E269" s="36">
        <v>1</v>
      </c>
      <c r="F269" s="36">
        <v>89000</v>
      </c>
      <c r="G269" s="35">
        <f>F269*1.2</f>
        <v>106800</v>
      </c>
      <c r="H269" s="43">
        <f>G269*E269</f>
        <v>106800</v>
      </c>
    </row>
    <row r="270" spans="2:8" ht="41.25" customHeight="1" x14ac:dyDescent="0.2">
      <c r="B270" s="42" t="s">
        <v>368</v>
      </c>
      <c r="C270" s="29" t="s">
        <v>369</v>
      </c>
      <c r="D270" s="30" t="s">
        <v>36</v>
      </c>
      <c r="E270" s="36">
        <v>1</v>
      </c>
      <c r="F270" s="36">
        <v>570000</v>
      </c>
      <c r="G270" s="35">
        <v>526467.19999999995</v>
      </c>
      <c r="H270" s="43">
        <v>526467.19999999995</v>
      </c>
    </row>
    <row r="271" spans="2:8" ht="15.75" x14ac:dyDescent="0.25">
      <c r="B271" s="42" t="s">
        <v>293</v>
      </c>
      <c r="C271" s="29" t="s">
        <v>291</v>
      </c>
      <c r="D271" s="31" t="s">
        <v>135</v>
      </c>
      <c r="E271" s="37" t="s">
        <v>135</v>
      </c>
      <c r="F271" s="37" t="s">
        <v>135</v>
      </c>
      <c r="G271" s="35"/>
      <c r="H271" s="43"/>
    </row>
    <row r="272" spans="2:8" ht="15.75" x14ac:dyDescent="0.25">
      <c r="B272" s="42" t="s">
        <v>294</v>
      </c>
      <c r="C272" s="29" t="s">
        <v>292</v>
      </c>
      <c r="D272" s="31" t="s">
        <v>135</v>
      </c>
      <c r="E272" s="37" t="s">
        <v>135</v>
      </c>
      <c r="F272" s="37" t="s">
        <v>135</v>
      </c>
      <c r="G272" s="35"/>
      <c r="H272" s="43"/>
    </row>
    <row r="273" spans="2:8" ht="85.5" x14ac:dyDescent="0.2">
      <c r="B273" s="42" t="s">
        <v>295</v>
      </c>
      <c r="C273" s="29" t="s">
        <v>920</v>
      </c>
      <c r="D273" s="30" t="s">
        <v>36</v>
      </c>
      <c r="E273" s="36">
        <v>1</v>
      </c>
      <c r="F273" s="36">
        <v>190000</v>
      </c>
      <c r="G273" s="35">
        <f>F273*1.2</f>
        <v>228000</v>
      </c>
      <c r="H273" s="43">
        <f>G273*E273</f>
        <v>228000</v>
      </c>
    </row>
    <row r="274" spans="2:8" ht="117.75" customHeight="1" x14ac:dyDescent="0.2">
      <c r="B274" s="42" t="s">
        <v>296</v>
      </c>
      <c r="C274" s="29" t="s">
        <v>921</v>
      </c>
      <c r="D274" s="30" t="s">
        <v>36</v>
      </c>
      <c r="E274" s="36">
        <v>1</v>
      </c>
      <c r="F274" s="36">
        <v>870000</v>
      </c>
      <c r="G274" s="35">
        <v>1500000</v>
      </c>
      <c r="H274" s="43">
        <f>G274*E274</f>
        <v>1500000</v>
      </c>
    </row>
    <row r="275" spans="2:8" x14ac:dyDescent="0.2">
      <c r="B275" s="42" t="s">
        <v>78</v>
      </c>
      <c r="C275" s="19" t="s">
        <v>79</v>
      </c>
      <c r="D275" s="19"/>
      <c r="E275" s="20"/>
      <c r="F275" s="21"/>
      <c r="G275" s="35">
        <f>F275*1.2</f>
        <v>0</v>
      </c>
      <c r="H275" s="43"/>
    </row>
    <row r="276" spans="2:8" x14ac:dyDescent="0.2">
      <c r="B276" s="42" t="s">
        <v>80</v>
      </c>
      <c r="C276" s="29" t="s">
        <v>81</v>
      </c>
      <c r="D276" s="19"/>
      <c r="E276" s="20"/>
      <c r="F276" s="21"/>
      <c r="G276" s="35">
        <f>F276*1.2</f>
        <v>0</v>
      </c>
      <c r="H276" s="43"/>
    </row>
    <row r="277" spans="2:8" ht="57" x14ac:dyDescent="0.2">
      <c r="B277" s="44" t="s">
        <v>82</v>
      </c>
      <c r="C277" s="29" t="s">
        <v>922</v>
      </c>
      <c r="D277" s="30" t="s">
        <v>36</v>
      </c>
      <c r="E277" s="36">
        <v>1</v>
      </c>
      <c r="F277" s="36">
        <v>152000</v>
      </c>
      <c r="G277" s="35">
        <f>F277*1.2</f>
        <v>182400</v>
      </c>
      <c r="H277" s="43">
        <f>G277*E277</f>
        <v>182400</v>
      </c>
    </row>
    <row r="278" spans="2:8" x14ac:dyDescent="0.2">
      <c r="B278" s="42" t="s">
        <v>83</v>
      </c>
      <c r="C278" s="19" t="s">
        <v>84</v>
      </c>
      <c r="D278" s="19"/>
      <c r="E278" s="20"/>
      <c r="F278" s="21"/>
      <c r="G278" s="35">
        <f>F278*1.2</f>
        <v>0</v>
      </c>
      <c r="H278" s="43"/>
    </row>
    <row r="279" spans="2:8" ht="15.75" x14ac:dyDescent="0.25">
      <c r="B279" s="42" t="s">
        <v>298</v>
      </c>
      <c r="C279" s="19" t="s">
        <v>297</v>
      </c>
      <c r="D279" s="31" t="s">
        <v>135</v>
      </c>
      <c r="E279" s="37" t="s">
        <v>135</v>
      </c>
      <c r="F279" s="37" t="s">
        <v>135</v>
      </c>
      <c r="G279" s="35"/>
      <c r="H279" s="43"/>
    </row>
    <row r="280" spans="2:8" ht="42.75" x14ac:dyDescent="0.2">
      <c r="B280" s="42" t="s">
        <v>299</v>
      </c>
      <c r="C280" s="29" t="s">
        <v>923</v>
      </c>
      <c r="D280" s="30" t="s">
        <v>29</v>
      </c>
      <c r="E280" s="36">
        <v>100</v>
      </c>
      <c r="F280" s="36">
        <v>10.5</v>
      </c>
      <c r="G280" s="35">
        <f>F280*1.2</f>
        <v>12.6</v>
      </c>
      <c r="H280" s="43">
        <f>G280*E280</f>
        <v>1260</v>
      </c>
    </row>
    <row r="281" spans="2:8" ht="15.75" x14ac:dyDescent="0.25">
      <c r="B281" s="42" t="s">
        <v>301</v>
      </c>
      <c r="C281" s="29" t="s">
        <v>300</v>
      </c>
      <c r="D281" s="31" t="s">
        <v>135</v>
      </c>
      <c r="E281" s="37" t="s">
        <v>135</v>
      </c>
      <c r="F281" s="37" t="s">
        <v>135</v>
      </c>
      <c r="G281" s="35"/>
      <c r="H281" s="43"/>
    </row>
    <row r="282" spans="2:8" ht="28.5" x14ac:dyDescent="0.2">
      <c r="B282" s="42" t="s">
        <v>302</v>
      </c>
      <c r="C282" s="29" t="s">
        <v>924</v>
      </c>
      <c r="D282" s="30" t="s">
        <v>36</v>
      </c>
      <c r="E282" s="36">
        <v>1</v>
      </c>
      <c r="F282" s="36">
        <v>890</v>
      </c>
      <c r="G282" s="35">
        <f t="shared" ref="G282:G294" si="9">F282*1.2</f>
        <v>1068</v>
      </c>
      <c r="H282" s="43">
        <f>G282*E282</f>
        <v>1068</v>
      </c>
    </row>
    <row r="283" spans="2:8" x14ac:dyDescent="0.2">
      <c r="B283" s="42" t="s">
        <v>85</v>
      </c>
      <c r="C283" s="19" t="s">
        <v>86</v>
      </c>
      <c r="D283" s="19"/>
      <c r="E283" s="20"/>
      <c r="F283" s="21"/>
      <c r="G283" s="35">
        <f t="shared" si="9"/>
        <v>0</v>
      </c>
      <c r="H283" s="43"/>
    </row>
    <row r="284" spans="2:8" ht="42.75" x14ac:dyDescent="0.2">
      <c r="B284" s="44" t="s">
        <v>87</v>
      </c>
      <c r="C284" s="29" t="s">
        <v>925</v>
      </c>
      <c r="D284" s="30" t="s">
        <v>88</v>
      </c>
      <c r="E284" s="36">
        <v>1</v>
      </c>
      <c r="F284" s="36">
        <v>23300</v>
      </c>
      <c r="G284" s="35">
        <f t="shared" si="9"/>
        <v>27960</v>
      </c>
      <c r="H284" s="43">
        <f>G284*E284</f>
        <v>27960</v>
      </c>
    </row>
    <row r="285" spans="2:8" ht="28.5" x14ac:dyDescent="0.2">
      <c r="B285" s="44" t="s">
        <v>89</v>
      </c>
      <c r="C285" s="29" t="s">
        <v>926</v>
      </c>
      <c r="D285" s="30" t="s">
        <v>88</v>
      </c>
      <c r="E285" s="36">
        <v>1</v>
      </c>
      <c r="F285" s="36">
        <v>2400</v>
      </c>
      <c r="G285" s="35">
        <f t="shared" si="9"/>
        <v>2880</v>
      </c>
      <c r="H285" s="43">
        <f>G285*E285</f>
        <v>2880</v>
      </c>
    </row>
    <row r="286" spans="2:8" ht="28.5" x14ac:dyDescent="0.2">
      <c r="B286" s="44" t="s">
        <v>90</v>
      </c>
      <c r="C286" s="29" t="s">
        <v>927</v>
      </c>
      <c r="D286" s="30" t="s">
        <v>36</v>
      </c>
      <c r="E286" s="36">
        <v>1</v>
      </c>
      <c r="F286" s="36">
        <v>9500</v>
      </c>
      <c r="G286" s="35">
        <f t="shared" si="9"/>
        <v>11400</v>
      </c>
      <c r="H286" s="43">
        <f>G286*E286</f>
        <v>11400</v>
      </c>
    </row>
    <row r="287" spans="2:8" x14ac:dyDescent="0.2">
      <c r="B287" s="44" t="s">
        <v>941</v>
      </c>
      <c r="C287" s="29" t="s">
        <v>942</v>
      </c>
      <c r="D287" s="30"/>
      <c r="E287" s="36"/>
      <c r="F287" s="35"/>
      <c r="G287" s="35"/>
      <c r="H287" s="43"/>
    </row>
    <row r="288" spans="2:8" x14ac:dyDescent="0.2">
      <c r="B288" s="44" t="s">
        <v>944</v>
      </c>
      <c r="C288" s="29" t="s">
        <v>943</v>
      </c>
      <c r="D288" s="30"/>
      <c r="E288" s="36"/>
      <c r="F288" s="35"/>
      <c r="G288" s="35"/>
      <c r="H288" s="43"/>
    </row>
    <row r="289" spans="2:8" ht="99.75" x14ac:dyDescent="0.2">
      <c r="B289" s="44" t="s">
        <v>945</v>
      </c>
      <c r="C289" s="29" t="s">
        <v>946</v>
      </c>
      <c r="D289" s="30" t="s">
        <v>15</v>
      </c>
      <c r="E289" s="36">
        <v>250</v>
      </c>
      <c r="F289" s="35"/>
      <c r="G289" s="35">
        <v>439</v>
      </c>
      <c r="H289" s="43">
        <f>G289*E289</f>
        <v>109750</v>
      </c>
    </row>
    <row r="290" spans="2:8" x14ac:dyDescent="0.2">
      <c r="B290" s="44" t="s">
        <v>949</v>
      </c>
      <c r="C290" s="29" t="s">
        <v>948</v>
      </c>
      <c r="D290" s="30"/>
      <c r="E290" s="36"/>
      <c r="F290" s="35"/>
      <c r="G290" s="35"/>
      <c r="H290" s="43"/>
    </row>
    <row r="291" spans="2:8" x14ac:dyDescent="0.2">
      <c r="B291" s="44" t="s">
        <v>950</v>
      </c>
      <c r="C291" s="29" t="s">
        <v>947</v>
      </c>
      <c r="D291" s="30" t="s">
        <v>15</v>
      </c>
      <c r="E291" s="36">
        <v>200</v>
      </c>
      <c r="F291" s="35"/>
      <c r="G291" s="35">
        <v>236</v>
      </c>
      <c r="H291" s="43">
        <f>G291*E291</f>
        <v>47200</v>
      </c>
    </row>
    <row r="292" spans="2:8" ht="42.75" x14ac:dyDescent="0.2">
      <c r="B292" s="44" t="s">
        <v>952</v>
      </c>
      <c r="C292" s="29" t="s">
        <v>951</v>
      </c>
      <c r="D292" s="30" t="s">
        <v>24</v>
      </c>
      <c r="E292" s="36">
        <v>20</v>
      </c>
      <c r="F292" s="35"/>
      <c r="G292" s="35">
        <v>90</v>
      </c>
      <c r="H292" s="43">
        <f>G292*E292</f>
        <v>1800</v>
      </c>
    </row>
    <row r="293" spans="2:8" ht="42.75" x14ac:dyDescent="0.2">
      <c r="B293" s="44" t="s">
        <v>959</v>
      </c>
      <c r="C293" s="29" t="s">
        <v>960</v>
      </c>
      <c r="D293" s="30" t="s">
        <v>15</v>
      </c>
      <c r="E293" s="36">
        <v>200</v>
      </c>
      <c r="F293" s="35"/>
      <c r="G293" s="35">
        <v>65</v>
      </c>
      <c r="H293" s="43">
        <f>G293*E293</f>
        <v>13000</v>
      </c>
    </row>
    <row r="294" spans="2:8" x14ac:dyDescent="0.2">
      <c r="B294" s="42" t="s">
        <v>91</v>
      </c>
      <c r="C294" s="19" t="s">
        <v>92</v>
      </c>
      <c r="D294" s="19"/>
      <c r="E294" s="20"/>
      <c r="F294" s="21"/>
      <c r="G294" s="35">
        <f t="shared" si="9"/>
        <v>0</v>
      </c>
      <c r="H294" s="43"/>
    </row>
    <row r="295" spans="2:8" x14ac:dyDescent="0.2">
      <c r="B295" s="42" t="s">
        <v>382</v>
      </c>
      <c r="C295" s="19" t="s">
        <v>384</v>
      </c>
      <c r="D295" s="19"/>
      <c r="E295" s="20"/>
      <c r="F295" s="21"/>
      <c r="G295" s="35"/>
      <c r="H295" s="43"/>
    </row>
    <row r="296" spans="2:8" x14ac:dyDescent="0.2">
      <c r="B296" s="42" t="s">
        <v>383</v>
      </c>
      <c r="C296" s="19" t="s">
        <v>385</v>
      </c>
      <c r="D296" s="19" t="s">
        <v>15</v>
      </c>
      <c r="E296" s="20">
        <v>450</v>
      </c>
      <c r="F296" s="21"/>
      <c r="G296" s="35">
        <v>87</v>
      </c>
      <c r="H296" s="43">
        <f>G296*E296</f>
        <v>39150</v>
      </c>
    </row>
    <row r="297" spans="2:8" ht="15.75" x14ac:dyDescent="0.25">
      <c r="B297" s="42" t="s">
        <v>93</v>
      </c>
      <c r="C297" s="19" t="s">
        <v>94</v>
      </c>
      <c r="D297" s="31" t="s">
        <v>135</v>
      </c>
      <c r="E297" s="37" t="s">
        <v>135</v>
      </c>
      <c r="F297" s="37" t="s">
        <v>135</v>
      </c>
      <c r="G297" s="35"/>
      <c r="H297" s="43"/>
    </row>
    <row r="298" spans="2:8" x14ac:dyDescent="0.2">
      <c r="B298" s="42" t="s">
        <v>95</v>
      </c>
      <c r="C298" s="19" t="s">
        <v>928</v>
      </c>
      <c r="D298" s="30" t="s">
        <v>29</v>
      </c>
      <c r="E298" s="36">
        <v>2</v>
      </c>
      <c r="F298" s="36">
        <v>600</v>
      </c>
      <c r="G298" s="35">
        <f>F298*1.2</f>
        <v>720</v>
      </c>
      <c r="H298" s="43">
        <f>G298*E298</f>
        <v>1440</v>
      </c>
    </row>
    <row r="299" spans="2:8" x14ac:dyDescent="0.2">
      <c r="B299" s="42" t="s">
        <v>387</v>
      </c>
      <c r="C299" s="19" t="s">
        <v>386</v>
      </c>
      <c r="D299" s="30"/>
      <c r="E299" s="36"/>
      <c r="F299" s="36"/>
      <c r="G299" s="35"/>
      <c r="H299" s="43"/>
    </row>
    <row r="300" spans="2:8" x14ac:dyDescent="0.2">
      <c r="B300" s="42" t="s">
        <v>388</v>
      </c>
      <c r="C300" s="19" t="s">
        <v>390</v>
      </c>
      <c r="D300" s="30" t="s">
        <v>29</v>
      </c>
      <c r="E300" s="36">
        <v>33</v>
      </c>
      <c r="F300" s="36"/>
      <c r="G300" s="35">
        <v>200</v>
      </c>
      <c r="H300" s="43">
        <f>G300*E300</f>
        <v>6600</v>
      </c>
    </row>
    <row r="301" spans="2:8" x14ac:dyDescent="0.2">
      <c r="B301" s="42" t="s">
        <v>389</v>
      </c>
      <c r="C301" s="19" t="s">
        <v>391</v>
      </c>
      <c r="D301" s="30" t="s">
        <v>29</v>
      </c>
      <c r="E301" s="36">
        <v>1</v>
      </c>
      <c r="F301" s="36"/>
      <c r="G301" s="35">
        <v>230</v>
      </c>
      <c r="H301" s="43">
        <f>G301*E301</f>
        <v>230</v>
      </c>
    </row>
    <row r="302" spans="2:8" x14ac:dyDescent="0.2">
      <c r="B302" s="42" t="s">
        <v>393</v>
      </c>
      <c r="C302" s="19" t="s">
        <v>392</v>
      </c>
      <c r="D302" s="30" t="s">
        <v>29</v>
      </c>
      <c r="E302" s="36">
        <v>40</v>
      </c>
      <c r="F302" s="36"/>
      <c r="G302" s="35">
        <v>203</v>
      </c>
      <c r="H302" s="43">
        <f>G302*E302</f>
        <v>8120</v>
      </c>
    </row>
    <row r="303" spans="2:8" ht="15.75" x14ac:dyDescent="0.25">
      <c r="B303" s="44" t="s">
        <v>96</v>
      </c>
      <c r="C303" s="19" t="s">
        <v>97</v>
      </c>
      <c r="D303" s="31" t="s">
        <v>135</v>
      </c>
      <c r="E303" s="37" t="s">
        <v>135</v>
      </c>
      <c r="F303" s="37" t="s">
        <v>135</v>
      </c>
      <c r="G303" s="35"/>
      <c r="H303" s="43"/>
    </row>
    <row r="304" spans="2:8" ht="28.5" x14ac:dyDescent="0.2">
      <c r="B304" s="44" t="s">
        <v>98</v>
      </c>
      <c r="C304" s="19" t="s">
        <v>964</v>
      </c>
      <c r="D304" s="30" t="s">
        <v>498</v>
      </c>
      <c r="E304" s="36">
        <v>1</v>
      </c>
      <c r="F304" s="36"/>
      <c r="G304" s="35">
        <v>12000</v>
      </c>
      <c r="H304" s="43">
        <f>G304*E304</f>
        <v>12000</v>
      </c>
    </row>
    <row r="305" spans="2:8" ht="28.5" x14ac:dyDescent="0.2">
      <c r="B305" s="44" t="s">
        <v>99</v>
      </c>
      <c r="C305" s="29" t="s">
        <v>963</v>
      </c>
      <c r="D305" s="30" t="s">
        <v>15</v>
      </c>
      <c r="E305" s="36">
        <v>15</v>
      </c>
      <c r="F305" s="36">
        <v>1220</v>
      </c>
      <c r="G305" s="35">
        <f>F305*1.2</f>
        <v>1464</v>
      </c>
      <c r="H305" s="43">
        <f>G305*E305</f>
        <v>21960</v>
      </c>
    </row>
    <row r="306" spans="2:8" ht="28.5" x14ac:dyDescent="0.2">
      <c r="B306" s="44" t="s">
        <v>100</v>
      </c>
      <c r="C306" s="29" t="s">
        <v>962</v>
      </c>
      <c r="D306" s="30" t="s">
        <v>498</v>
      </c>
      <c r="E306" s="36">
        <v>1</v>
      </c>
      <c r="F306" s="36"/>
      <c r="G306" s="35">
        <v>18000</v>
      </c>
      <c r="H306" s="43">
        <f>G306*E306</f>
        <v>18000</v>
      </c>
    </row>
    <row r="307" spans="2:8" ht="28.5" x14ac:dyDescent="0.2">
      <c r="B307" s="44" t="s">
        <v>101</v>
      </c>
      <c r="C307" s="29" t="s">
        <v>940</v>
      </c>
      <c r="D307" s="30" t="s">
        <v>15</v>
      </c>
      <c r="E307" s="36">
        <v>450</v>
      </c>
      <c r="F307" s="36"/>
      <c r="G307" s="35">
        <v>60</v>
      </c>
      <c r="H307" s="43">
        <f>G307*E307</f>
        <v>27000</v>
      </c>
    </row>
    <row r="308" spans="2:8" x14ac:dyDescent="0.2">
      <c r="B308" s="44" t="s">
        <v>939</v>
      </c>
      <c r="C308" s="29" t="s">
        <v>961</v>
      </c>
      <c r="D308" s="30" t="s">
        <v>15</v>
      </c>
      <c r="E308" s="36">
        <v>450</v>
      </c>
      <c r="F308" s="36"/>
      <c r="G308" s="35">
        <v>53</v>
      </c>
      <c r="H308" s="43">
        <f>G308*E308</f>
        <v>23850</v>
      </c>
    </row>
    <row r="309" spans="2:8" x14ac:dyDescent="0.2">
      <c r="B309" s="44" t="s">
        <v>103</v>
      </c>
      <c r="C309" s="26" t="s">
        <v>314</v>
      </c>
      <c r="D309" s="26" t="s">
        <v>135</v>
      </c>
      <c r="E309" s="22"/>
      <c r="F309" s="23"/>
      <c r="G309" s="23"/>
      <c r="H309" s="43">
        <f t="shared" ref="H309:H352" si="10">G309*E309</f>
        <v>0</v>
      </c>
    </row>
    <row r="310" spans="2:8" x14ac:dyDescent="0.2">
      <c r="B310" s="44" t="s">
        <v>819</v>
      </c>
      <c r="C310" s="26" t="s">
        <v>820</v>
      </c>
      <c r="D310" s="26" t="s">
        <v>135</v>
      </c>
      <c r="E310" s="22"/>
      <c r="F310" s="23"/>
      <c r="G310" s="23"/>
      <c r="H310" s="43">
        <f t="shared" si="10"/>
        <v>0</v>
      </c>
    </row>
    <row r="311" spans="2:8" ht="71.25" x14ac:dyDescent="0.2">
      <c r="B311" s="44" t="s">
        <v>821</v>
      </c>
      <c r="C311" s="26" t="s">
        <v>822</v>
      </c>
      <c r="D311" s="26" t="s">
        <v>498</v>
      </c>
      <c r="E311" s="22">
        <v>1</v>
      </c>
      <c r="F311" s="23">
        <v>27000</v>
      </c>
      <c r="G311" s="23">
        <v>27000</v>
      </c>
      <c r="H311" s="43">
        <f t="shared" si="10"/>
        <v>27000</v>
      </c>
    </row>
    <row r="312" spans="2:8" ht="28.5" x14ac:dyDescent="0.2">
      <c r="B312" s="44" t="s">
        <v>823</v>
      </c>
      <c r="C312" s="26" t="s">
        <v>824</v>
      </c>
      <c r="D312" s="26" t="s">
        <v>498</v>
      </c>
      <c r="E312" s="22">
        <v>1</v>
      </c>
      <c r="F312" s="23">
        <v>2320</v>
      </c>
      <c r="G312" s="23">
        <v>2320</v>
      </c>
      <c r="H312" s="43">
        <f t="shared" si="10"/>
        <v>2320</v>
      </c>
    </row>
    <row r="313" spans="2:8" ht="28.5" x14ac:dyDescent="0.2">
      <c r="B313" s="44" t="s">
        <v>825</v>
      </c>
      <c r="C313" s="26" t="s">
        <v>826</v>
      </c>
      <c r="D313" s="26" t="s">
        <v>534</v>
      </c>
      <c r="E313" s="22">
        <v>80</v>
      </c>
      <c r="F313" s="23">
        <v>200</v>
      </c>
      <c r="G313" s="23">
        <v>200</v>
      </c>
      <c r="H313" s="43">
        <f t="shared" si="10"/>
        <v>16000</v>
      </c>
    </row>
    <row r="314" spans="2:8" ht="28.5" x14ac:dyDescent="0.2">
      <c r="B314" s="44" t="s">
        <v>827</v>
      </c>
      <c r="C314" s="26" t="s">
        <v>828</v>
      </c>
      <c r="D314" s="26" t="s">
        <v>534</v>
      </c>
      <c r="E314" s="22">
        <v>10</v>
      </c>
      <c r="F314" s="23">
        <v>260</v>
      </c>
      <c r="G314" s="23">
        <v>260</v>
      </c>
      <c r="H314" s="43">
        <f t="shared" si="10"/>
        <v>2600</v>
      </c>
    </row>
    <row r="315" spans="2:8" ht="42.75" x14ac:dyDescent="0.2">
      <c r="B315" s="44" t="s">
        <v>829</v>
      </c>
      <c r="C315" s="26" t="s">
        <v>830</v>
      </c>
      <c r="D315" s="26" t="s">
        <v>534</v>
      </c>
      <c r="E315" s="22">
        <v>2</v>
      </c>
      <c r="F315" s="23">
        <v>5282</v>
      </c>
      <c r="G315" s="23">
        <v>5282</v>
      </c>
      <c r="H315" s="43">
        <f t="shared" si="10"/>
        <v>10564</v>
      </c>
    </row>
    <row r="316" spans="2:8" ht="28.5" x14ac:dyDescent="0.2">
      <c r="B316" s="44" t="s">
        <v>831</v>
      </c>
      <c r="C316" s="26" t="s">
        <v>832</v>
      </c>
      <c r="D316" s="26" t="s">
        <v>534</v>
      </c>
      <c r="E316" s="22">
        <v>10</v>
      </c>
      <c r="F316" s="23">
        <v>450</v>
      </c>
      <c r="G316" s="23">
        <v>450</v>
      </c>
      <c r="H316" s="43">
        <f t="shared" si="10"/>
        <v>4500</v>
      </c>
    </row>
    <row r="317" spans="2:8" ht="28.5" x14ac:dyDescent="0.2">
      <c r="B317" s="44" t="s">
        <v>833</v>
      </c>
      <c r="C317" s="26" t="s">
        <v>834</v>
      </c>
      <c r="D317" s="26" t="s">
        <v>534</v>
      </c>
      <c r="E317" s="22">
        <v>20</v>
      </c>
      <c r="F317" s="23">
        <v>200</v>
      </c>
      <c r="G317" s="23">
        <v>200</v>
      </c>
      <c r="H317" s="43">
        <f t="shared" si="10"/>
        <v>4000</v>
      </c>
    </row>
    <row r="318" spans="2:8" ht="28.5" x14ac:dyDescent="0.2">
      <c r="B318" s="44" t="s">
        <v>835</v>
      </c>
      <c r="C318" s="26" t="s">
        <v>836</v>
      </c>
      <c r="D318" s="26" t="s">
        <v>534</v>
      </c>
      <c r="E318" s="22">
        <v>4</v>
      </c>
      <c r="F318" s="23">
        <v>200</v>
      </c>
      <c r="G318" s="23">
        <v>200</v>
      </c>
      <c r="H318" s="43">
        <f t="shared" si="10"/>
        <v>800</v>
      </c>
    </row>
    <row r="319" spans="2:8" ht="28.5" x14ac:dyDescent="0.2">
      <c r="B319" s="44" t="s">
        <v>837</v>
      </c>
      <c r="C319" s="26" t="s">
        <v>838</v>
      </c>
      <c r="D319" s="26" t="s">
        <v>534</v>
      </c>
      <c r="E319" s="22">
        <v>10</v>
      </c>
      <c r="F319" s="23">
        <v>265</v>
      </c>
      <c r="G319" s="23">
        <v>265</v>
      </c>
      <c r="H319" s="43">
        <f t="shared" si="10"/>
        <v>2650</v>
      </c>
    </row>
    <row r="320" spans="2:8" ht="28.5" x14ac:dyDescent="0.2">
      <c r="B320" s="44" t="s">
        <v>839</v>
      </c>
      <c r="C320" s="26" t="s">
        <v>840</v>
      </c>
      <c r="D320" s="26" t="s">
        <v>534</v>
      </c>
      <c r="E320" s="22">
        <v>20</v>
      </c>
      <c r="F320" s="23">
        <v>50</v>
      </c>
      <c r="G320" s="23">
        <v>50</v>
      </c>
      <c r="H320" s="43">
        <f t="shared" si="10"/>
        <v>1000</v>
      </c>
    </row>
    <row r="321" spans="2:8" ht="28.5" x14ac:dyDescent="0.2">
      <c r="B321" s="44" t="s">
        <v>841</v>
      </c>
      <c r="C321" s="26" t="s">
        <v>842</v>
      </c>
      <c r="D321" s="26" t="s">
        <v>534</v>
      </c>
      <c r="E321" s="22">
        <v>10</v>
      </c>
      <c r="F321" s="23">
        <v>165</v>
      </c>
      <c r="G321" s="23">
        <v>165</v>
      </c>
      <c r="H321" s="43">
        <f t="shared" si="10"/>
        <v>1650</v>
      </c>
    </row>
    <row r="322" spans="2:8" ht="42.75" x14ac:dyDescent="0.2">
      <c r="B322" s="44" t="s">
        <v>843</v>
      </c>
      <c r="C322" s="26" t="s">
        <v>844</v>
      </c>
      <c r="D322" s="26" t="s">
        <v>534</v>
      </c>
      <c r="E322" s="22">
        <v>1</v>
      </c>
      <c r="F322" s="23">
        <v>550</v>
      </c>
      <c r="G322" s="23">
        <v>550</v>
      </c>
      <c r="H322" s="43">
        <f t="shared" si="10"/>
        <v>550</v>
      </c>
    </row>
    <row r="323" spans="2:8" ht="57" x14ac:dyDescent="0.2">
      <c r="B323" s="44" t="s">
        <v>845</v>
      </c>
      <c r="C323" s="26" t="s">
        <v>846</v>
      </c>
      <c r="D323" s="26" t="s">
        <v>534</v>
      </c>
      <c r="E323" s="22">
        <v>1</v>
      </c>
      <c r="F323" s="23">
        <v>2550</v>
      </c>
      <c r="G323" s="23">
        <v>2550</v>
      </c>
      <c r="H323" s="43">
        <f t="shared" si="10"/>
        <v>2550</v>
      </c>
    </row>
    <row r="324" spans="2:8" ht="42.75" x14ac:dyDescent="0.2">
      <c r="B324" s="44" t="s">
        <v>847</v>
      </c>
      <c r="C324" s="32" t="s">
        <v>848</v>
      </c>
      <c r="D324" s="26" t="s">
        <v>534</v>
      </c>
      <c r="E324" s="22">
        <v>2</v>
      </c>
      <c r="F324" s="23">
        <v>510</v>
      </c>
      <c r="G324" s="23">
        <v>510</v>
      </c>
      <c r="H324" s="43">
        <f t="shared" si="10"/>
        <v>1020</v>
      </c>
    </row>
    <row r="325" spans="2:8" ht="42.75" x14ac:dyDescent="0.2">
      <c r="B325" s="44" t="s">
        <v>849</v>
      </c>
      <c r="C325" s="32" t="s">
        <v>850</v>
      </c>
      <c r="D325" s="26" t="s">
        <v>534</v>
      </c>
      <c r="E325" s="22">
        <v>4</v>
      </c>
      <c r="F325" s="23">
        <v>308</v>
      </c>
      <c r="G325" s="23">
        <v>308</v>
      </c>
      <c r="H325" s="43">
        <f t="shared" si="10"/>
        <v>1232</v>
      </c>
    </row>
    <row r="326" spans="2:8" ht="42.75" x14ac:dyDescent="0.2">
      <c r="B326" s="44" t="s">
        <v>851</v>
      </c>
      <c r="C326" s="32" t="s">
        <v>852</v>
      </c>
      <c r="D326" s="26" t="s">
        <v>534</v>
      </c>
      <c r="E326" s="22">
        <v>6</v>
      </c>
      <c r="F326" s="23">
        <v>819</v>
      </c>
      <c r="G326" s="23">
        <v>819</v>
      </c>
      <c r="H326" s="43">
        <f t="shared" si="10"/>
        <v>4914</v>
      </c>
    </row>
    <row r="327" spans="2:8" ht="28.5" x14ac:dyDescent="0.2">
      <c r="B327" s="44" t="s">
        <v>853</v>
      </c>
      <c r="C327" s="32" t="s">
        <v>854</v>
      </c>
      <c r="D327" s="26" t="s">
        <v>534</v>
      </c>
      <c r="E327" s="22">
        <v>10</v>
      </c>
      <c r="F327" s="23">
        <v>208</v>
      </c>
      <c r="G327" s="23">
        <v>208</v>
      </c>
      <c r="H327" s="43">
        <f t="shared" si="10"/>
        <v>2080</v>
      </c>
    </row>
    <row r="328" spans="2:8" ht="28.5" x14ac:dyDescent="0.2">
      <c r="B328" s="44" t="s">
        <v>855</v>
      </c>
      <c r="C328" s="32" t="s">
        <v>856</v>
      </c>
      <c r="D328" s="26" t="s">
        <v>534</v>
      </c>
      <c r="E328" s="22">
        <v>4</v>
      </c>
      <c r="F328" s="23">
        <v>250</v>
      </c>
      <c r="G328" s="23">
        <v>250</v>
      </c>
      <c r="H328" s="43">
        <f t="shared" si="10"/>
        <v>1000</v>
      </c>
    </row>
    <row r="329" spans="2:8" ht="28.5" x14ac:dyDescent="0.2">
      <c r="B329" s="44" t="s">
        <v>857</v>
      </c>
      <c r="C329" s="26" t="s">
        <v>858</v>
      </c>
      <c r="D329" s="26" t="s">
        <v>529</v>
      </c>
      <c r="E329" s="22">
        <v>220</v>
      </c>
      <c r="F329" s="23">
        <v>108</v>
      </c>
      <c r="G329" s="23">
        <v>108</v>
      </c>
      <c r="H329" s="43">
        <f t="shared" si="10"/>
        <v>23760</v>
      </c>
    </row>
    <row r="330" spans="2:8" x14ac:dyDescent="0.2">
      <c r="B330" s="44" t="s">
        <v>859</v>
      </c>
      <c r="C330" s="32" t="s">
        <v>860</v>
      </c>
      <c r="D330" s="26" t="s">
        <v>498</v>
      </c>
      <c r="E330" s="22">
        <v>1</v>
      </c>
      <c r="F330" s="23">
        <v>2350</v>
      </c>
      <c r="G330" s="23">
        <v>2350</v>
      </c>
      <c r="H330" s="43">
        <f t="shared" si="10"/>
        <v>2350</v>
      </c>
    </row>
    <row r="331" spans="2:8" ht="28.5" x14ac:dyDescent="0.2">
      <c r="B331" s="44" t="s">
        <v>861</v>
      </c>
      <c r="C331" s="26" t="s">
        <v>862</v>
      </c>
      <c r="D331" s="26" t="s">
        <v>498</v>
      </c>
      <c r="E331" s="22">
        <v>1</v>
      </c>
      <c r="F331" s="23">
        <v>1800</v>
      </c>
      <c r="G331" s="23">
        <v>1800</v>
      </c>
      <c r="H331" s="43">
        <f t="shared" si="10"/>
        <v>1800</v>
      </c>
    </row>
    <row r="332" spans="2:8" ht="28.5" x14ac:dyDescent="0.2">
      <c r="B332" s="44" t="s">
        <v>863</v>
      </c>
      <c r="C332" s="26" t="s">
        <v>864</v>
      </c>
      <c r="D332" s="26" t="s">
        <v>498</v>
      </c>
      <c r="E332" s="22">
        <v>1</v>
      </c>
      <c r="F332" s="23">
        <v>3100</v>
      </c>
      <c r="G332" s="23">
        <v>3100</v>
      </c>
      <c r="H332" s="43">
        <f t="shared" si="10"/>
        <v>3100</v>
      </c>
    </row>
    <row r="333" spans="2:8" x14ac:dyDescent="0.2">
      <c r="B333" s="44" t="s">
        <v>865</v>
      </c>
      <c r="C333" s="26" t="s">
        <v>866</v>
      </c>
      <c r="D333" s="26" t="s">
        <v>498</v>
      </c>
      <c r="E333" s="22">
        <v>1</v>
      </c>
      <c r="F333" s="23">
        <v>1055</v>
      </c>
      <c r="G333" s="23">
        <v>1055</v>
      </c>
      <c r="H333" s="43">
        <f t="shared" si="10"/>
        <v>1055</v>
      </c>
    </row>
    <row r="334" spans="2:8" ht="85.5" x14ac:dyDescent="0.2">
      <c r="B334" s="44" t="s">
        <v>867</v>
      </c>
      <c r="C334" s="26" t="s">
        <v>868</v>
      </c>
      <c r="D334" s="26" t="s">
        <v>869</v>
      </c>
      <c r="E334" s="22">
        <v>15</v>
      </c>
      <c r="F334" s="23">
        <v>1000</v>
      </c>
      <c r="G334" s="23">
        <v>1000</v>
      </c>
      <c r="H334" s="43">
        <f t="shared" si="10"/>
        <v>15000</v>
      </c>
    </row>
    <row r="335" spans="2:8" ht="42.75" x14ac:dyDescent="0.2">
      <c r="B335" s="44" t="s">
        <v>870</v>
      </c>
      <c r="C335" s="26" t="s">
        <v>871</v>
      </c>
      <c r="D335" s="26" t="s">
        <v>498</v>
      </c>
      <c r="E335" s="22">
        <v>1</v>
      </c>
      <c r="F335" s="23">
        <v>21600</v>
      </c>
      <c r="G335" s="23">
        <v>21600</v>
      </c>
      <c r="H335" s="43">
        <f t="shared" si="10"/>
        <v>21600</v>
      </c>
    </row>
    <row r="336" spans="2:8" x14ac:dyDescent="0.2">
      <c r="B336" s="44" t="s">
        <v>872</v>
      </c>
      <c r="C336" s="26" t="s">
        <v>873</v>
      </c>
      <c r="D336" s="26" t="s">
        <v>135</v>
      </c>
      <c r="E336" s="22"/>
      <c r="F336" s="23"/>
      <c r="G336" s="23"/>
      <c r="H336" s="43">
        <f t="shared" si="10"/>
        <v>0</v>
      </c>
    </row>
    <row r="337" spans="2:8" ht="99.75" x14ac:dyDescent="0.2">
      <c r="B337" s="44" t="s">
        <v>874</v>
      </c>
      <c r="C337" s="26" t="s">
        <v>875</v>
      </c>
      <c r="D337" s="26" t="s">
        <v>498</v>
      </c>
      <c r="E337" s="22">
        <v>1</v>
      </c>
      <c r="F337" s="23">
        <v>22000</v>
      </c>
      <c r="G337" s="23">
        <v>22000</v>
      </c>
      <c r="H337" s="43">
        <f t="shared" si="10"/>
        <v>22000</v>
      </c>
    </row>
    <row r="338" spans="2:8" ht="28.5" x14ac:dyDescent="0.2">
      <c r="B338" s="44" t="s">
        <v>876</v>
      </c>
      <c r="C338" s="26" t="s">
        <v>877</v>
      </c>
      <c r="D338" s="26" t="s">
        <v>534</v>
      </c>
      <c r="E338" s="22">
        <v>1</v>
      </c>
      <c r="F338" s="23">
        <v>900</v>
      </c>
      <c r="G338" s="23">
        <v>900</v>
      </c>
      <c r="H338" s="43">
        <f t="shared" si="10"/>
        <v>900</v>
      </c>
    </row>
    <row r="339" spans="2:8" ht="42.75" x14ac:dyDescent="0.2">
      <c r="B339" s="44" t="s">
        <v>878</v>
      </c>
      <c r="C339" s="26" t="s">
        <v>879</v>
      </c>
      <c r="D339" s="26" t="s">
        <v>534</v>
      </c>
      <c r="E339" s="22">
        <v>1</v>
      </c>
      <c r="F339" s="23">
        <v>1400</v>
      </c>
      <c r="G339" s="23">
        <v>1400</v>
      </c>
      <c r="H339" s="43">
        <f t="shared" si="10"/>
        <v>1400</v>
      </c>
    </row>
    <row r="340" spans="2:8" ht="28.5" x14ac:dyDescent="0.2">
      <c r="B340" s="44" t="s">
        <v>880</v>
      </c>
      <c r="C340" s="26" t="s">
        <v>881</v>
      </c>
      <c r="D340" s="26" t="s">
        <v>534</v>
      </c>
      <c r="E340" s="22">
        <v>1</v>
      </c>
      <c r="F340" s="23">
        <v>3900</v>
      </c>
      <c r="G340" s="23">
        <v>3900</v>
      </c>
      <c r="H340" s="43">
        <f t="shared" si="10"/>
        <v>3900</v>
      </c>
    </row>
    <row r="341" spans="2:8" ht="28.5" x14ac:dyDescent="0.2">
      <c r="B341" s="44" t="s">
        <v>882</v>
      </c>
      <c r="C341" s="26" t="s">
        <v>883</v>
      </c>
      <c r="D341" s="26" t="s">
        <v>534</v>
      </c>
      <c r="E341" s="22">
        <v>50</v>
      </c>
      <c r="F341" s="23">
        <v>140</v>
      </c>
      <c r="G341" s="23">
        <v>140</v>
      </c>
      <c r="H341" s="43">
        <f t="shared" si="10"/>
        <v>7000</v>
      </c>
    </row>
    <row r="342" spans="2:8" ht="28.5" x14ac:dyDescent="0.2">
      <c r="B342" s="44" t="s">
        <v>884</v>
      </c>
      <c r="C342" s="26" t="s">
        <v>885</v>
      </c>
      <c r="D342" s="26" t="s">
        <v>534</v>
      </c>
      <c r="E342" s="22">
        <v>6</v>
      </c>
      <c r="F342" s="23">
        <v>280</v>
      </c>
      <c r="G342" s="23">
        <v>280</v>
      </c>
      <c r="H342" s="43">
        <f t="shared" si="10"/>
        <v>1680</v>
      </c>
    </row>
    <row r="343" spans="2:8" ht="28.5" x14ac:dyDescent="0.2">
      <c r="B343" s="44" t="s">
        <v>886</v>
      </c>
      <c r="C343" s="26" t="s">
        <v>887</v>
      </c>
      <c r="D343" s="26" t="s">
        <v>534</v>
      </c>
      <c r="E343" s="22">
        <v>20</v>
      </c>
      <c r="F343" s="23">
        <v>350</v>
      </c>
      <c r="G343" s="23">
        <v>350</v>
      </c>
      <c r="H343" s="43">
        <f t="shared" si="10"/>
        <v>7000</v>
      </c>
    </row>
    <row r="344" spans="2:8" ht="28.5" x14ac:dyDescent="0.2">
      <c r="B344" s="44" t="s">
        <v>888</v>
      </c>
      <c r="C344" s="26" t="s">
        <v>889</v>
      </c>
      <c r="D344" s="26" t="s">
        <v>534</v>
      </c>
      <c r="E344" s="22">
        <v>80</v>
      </c>
      <c r="F344" s="23">
        <v>180</v>
      </c>
      <c r="G344" s="23">
        <v>180</v>
      </c>
      <c r="H344" s="43">
        <f t="shared" si="10"/>
        <v>14400</v>
      </c>
    </row>
    <row r="345" spans="2:8" ht="28.5" x14ac:dyDescent="0.2">
      <c r="B345" s="44" t="s">
        <v>890</v>
      </c>
      <c r="C345" s="26" t="s">
        <v>891</v>
      </c>
      <c r="D345" s="26" t="s">
        <v>534</v>
      </c>
      <c r="E345" s="22">
        <v>2</v>
      </c>
      <c r="F345" s="23">
        <v>880</v>
      </c>
      <c r="G345" s="23">
        <v>880</v>
      </c>
      <c r="H345" s="43">
        <f t="shared" si="10"/>
        <v>1760</v>
      </c>
    </row>
    <row r="346" spans="2:8" ht="28.5" x14ac:dyDescent="0.2">
      <c r="B346" s="44" t="s">
        <v>892</v>
      </c>
      <c r="C346" s="26" t="s">
        <v>893</v>
      </c>
      <c r="D346" s="26" t="s">
        <v>534</v>
      </c>
      <c r="E346" s="22">
        <v>2</v>
      </c>
      <c r="F346" s="23">
        <v>189</v>
      </c>
      <c r="G346" s="23">
        <v>189</v>
      </c>
      <c r="H346" s="43">
        <f t="shared" si="10"/>
        <v>378</v>
      </c>
    </row>
    <row r="347" spans="2:8" ht="28.5" x14ac:dyDescent="0.2">
      <c r="B347" s="44" t="s">
        <v>894</v>
      </c>
      <c r="C347" s="26" t="s">
        <v>895</v>
      </c>
      <c r="D347" s="26" t="s">
        <v>498</v>
      </c>
      <c r="E347" s="22">
        <v>1</v>
      </c>
      <c r="F347" s="23">
        <v>5000</v>
      </c>
      <c r="G347" s="23">
        <v>5000</v>
      </c>
      <c r="H347" s="43">
        <f t="shared" si="10"/>
        <v>5000</v>
      </c>
    </row>
    <row r="348" spans="2:8" x14ac:dyDescent="0.2">
      <c r="B348" s="44" t="s">
        <v>896</v>
      </c>
      <c r="C348" s="26" t="s">
        <v>897</v>
      </c>
      <c r="D348" s="26" t="s">
        <v>135</v>
      </c>
      <c r="E348" s="22"/>
      <c r="F348" s="23"/>
      <c r="G348" s="23"/>
      <c r="H348" s="43">
        <f t="shared" si="10"/>
        <v>0</v>
      </c>
    </row>
    <row r="349" spans="2:8" ht="28.5" x14ac:dyDescent="0.2">
      <c r="B349" s="44" t="s">
        <v>898</v>
      </c>
      <c r="C349" s="26" t="s">
        <v>899</v>
      </c>
      <c r="D349" s="26" t="s">
        <v>102</v>
      </c>
      <c r="E349" s="18"/>
      <c r="F349" s="38"/>
      <c r="G349" s="38"/>
      <c r="H349" s="43">
        <f t="shared" si="10"/>
        <v>0</v>
      </c>
    </row>
    <row r="350" spans="2:8" ht="71.25" x14ac:dyDescent="0.2">
      <c r="B350" s="44" t="s">
        <v>900</v>
      </c>
      <c r="C350" s="26" t="s">
        <v>901</v>
      </c>
      <c r="D350" s="26" t="s">
        <v>498</v>
      </c>
      <c r="E350" s="22">
        <v>1</v>
      </c>
      <c r="F350" s="23">
        <v>5800</v>
      </c>
      <c r="G350" s="23">
        <v>5800</v>
      </c>
      <c r="H350" s="43">
        <f t="shared" si="10"/>
        <v>5800</v>
      </c>
    </row>
    <row r="351" spans="2:8" ht="42.75" x14ac:dyDescent="0.2">
      <c r="B351" s="44" t="s">
        <v>902</v>
      </c>
      <c r="C351" s="26" t="s">
        <v>903</v>
      </c>
      <c r="D351" s="26" t="s">
        <v>498</v>
      </c>
      <c r="E351" s="22">
        <v>1</v>
      </c>
      <c r="F351" s="23">
        <v>4350</v>
      </c>
      <c r="G351" s="23">
        <v>4350</v>
      </c>
      <c r="H351" s="43">
        <f t="shared" si="10"/>
        <v>4350</v>
      </c>
    </row>
    <row r="352" spans="2:8" ht="42.75" x14ac:dyDescent="0.2">
      <c r="B352" s="44" t="s">
        <v>904</v>
      </c>
      <c r="C352" s="26" t="s">
        <v>905</v>
      </c>
      <c r="D352" s="26" t="s">
        <v>498</v>
      </c>
      <c r="E352" s="22">
        <v>2</v>
      </c>
      <c r="F352" s="23">
        <v>1500</v>
      </c>
      <c r="G352" s="23">
        <v>1500</v>
      </c>
      <c r="H352" s="43">
        <f t="shared" si="10"/>
        <v>3000</v>
      </c>
    </row>
    <row r="353" spans="2:8" x14ac:dyDescent="0.2">
      <c r="B353" s="44" t="s">
        <v>106</v>
      </c>
      <c r="C353" s="29" t="s">
        <v>107</v>
      </c>
      <c r="D353" s="30"/>
      <c r="E353" s="20"/>
      <c r="F353" s="35"/>
      <c r="G353" s="35">
        <f>F353*1.2</f>
        <v>0</v>
      </c>
      <c r="H353" s="43"/>
    </row>
    <row r="354" spans="2:8" ht="15.75" x14ac:dyDescent="0.25">
      <c r="B354" s="44" t="s">
        <v>108</v>
      </c>
      <c r="C354" s="29" t="s">
        <v>109</v>
      </c>
      <c r="D354" s="31" t="s">
        <v>135</v>
      </c>
      <c r="E354" s="37" t="s">
        <v>135</v>
      </c>
      <c r="F354" s="37" t="s">
        <v>135</v>
      </c>
      <c r="G354" s="35"/>
      <c r="H354" s="43"/>
    </row>
    <row r="355" spans="2:8" ht="71.25" x14ac:dyDescent="0.2">
      <c r="B355" s="44" t="s">
        <v>110</v>
      </c>
      <c r="C355" s="29" t="s">
        <v>978</v>
      </c>
      <c r="D355" s="30" t="s">
        <v>36</v>
      </c>
      <c r="E355" s="36">
        <v>1</v>
      </c>
      <c r="F355" s="36">
        <v>60000</v>
      </c>
      <c r="G355" s="35">
        <v>150000</v>
      </c>
      <c r="H355" s="43">
        <f>G355*E355</f>
        <v>150000</v>
      </c>
    </row>
    <row r="356" spans="2:8" x14ac:dyDescent="0.2">
      <c r="B356" s="44" t="s">
        <v>328</v>
      </c>
      <c r="C356" s="29" t="s">
        <v>324</v>
      </c>
      <c r="D356" s="30" t="s">
        <v>135</v>
      </c>
      <c r="E356" s="36" t="s">
        <v>135</v>
      </c>
      <c r="F356" s="36" t="s">
        <v>135</v>
      </c>
      <c r="G356" s="35"/>
      <c r="H356" s="43"/>
    </row>
    <row r="357" spans="2:8" x14ac:dyDescent="0.2">
      <c r="B357" s="44" t="s">
        <v>329</v>
      </c>
      <c r="C357" s="29" t="s">
        <v>325</v>
      </c>
      <c r="D357" s="30" t="s">
        <v>135</v>
      </c>
      <c r="E357" s="36" t="s">
        <v>135</v>
      </c>
      <c r="F357" s="36" t="s">
        <v>135</v>
      </c>
      <c r="G357" s="35"/>
      <c r="H357" s="43"/>
    </row>
    <row r="358" spans="2:8" ht="57" x14ac:dyDescent="0.2">
      <c r="B358" s="44" t="s">
        <v>347</v>
      </c>
      <c r="C358" s="29" t="s">
        <v>929</v>
      </c>
      <c r="D358" s="30" t="s">
        <v>36</v>
      </c>
      <c r="E358" s="36">
        <v>1</v>
      </c>
      <c r="F358" s="36">
        <v>15000</v>
      </c>
      <c r="G358" s="35">
        <f>F358*1.2</f>
        <v>18000</v>
      </c>
      <c r="H358" s="43">
        <f>G358*E358</f>
        <v>18000</v>
      </c>
    </row>
    <row r="359" spans="2:8" x14ac:dyDescent="0.2">
      <c r="B359" s="44" t="s">
        <v>330</v>
      </c>
      <c r="C359" s="29" t="s">
        <v>326</v>
      </c>
      <c r="D359" s="30" t="s">
        <v>135</v>
      </c>
      <c r="E359" s="36" t="s">
        <v>135</v>
      </c>
      <c r="F359" s="36" t="s">
        <v>135</v>
      </c>
      <c r="G359" s="35"/>
      <c r="H359" s="43"/>
    </row>
    <row r="360" spans="2:8" x14ac:dyDescent="0.2">
      <c r="B360" s="44" t="s">
        <v>331</v>
      </c>
      <c r="C360" s="29" t="s">
        <v>327</v>
      </c>
      <c r="D360" s="30" t="s">
        <v>135</v>
      </c>
      <c r="E360" s="36" t="s">
        <v>135</v>
      </c>
      <c r="F360" s="36" t="s">
        <v>135</v>
      </c>
      <c r="G360" s="35"/>
      <c r="H360" s="43"/>
    </row>
    <row r="361" spans="2:8" ht="161.25" customHeight="1" x14ac:dyDescent="0.2">
      <c r="B361" s="44" t="s">
        <v>348</v>
      </c>
      <c r="C361" s="29" t="s">
        <v>930</v>
      </c>
      <c r="D361" s="30" t="s">
        <v>36</v>
      </c>
      <c r="E361" s="36">
        <v>1</v>
      </c>
      <c r="F361" s="36">
        <v>303000</v>
      </c>
      <c r="G361" s="35">
        <f>F361*1.2</f>
        <v>363600</v>
      </c>
      <c r="H361" s="43">
        <f>G361*E361</f>
        <v>363600</v>
      </c>
    </row>
    <row r="362" spans="2:8" ht="15.75" x14ac:dyDescent="0.25">
      <c r="B362" s="42" t="s">
        <v>334</v>
      </c>
      <c r="C362" s="29" t="s">
        <v>332</v>
      </c>
      <c r="D362" s="31" t="s">
        <v>135</v>
      </c>
      <c r="E362" s="37" t="s">
        <v>135</v>
      </c>
      <c r="F362" s="37" t="s">
        <v>135</v>
      </c>
      <c r="G362" s="35"/>
      <c r="H362" s="43"/>
    </row>
    <row r="363" spans="2:8" ht="15.75" x14ac:dyDescent="0.25">
      <c r="B363" s="42" t="s">
        <v>396</v>
      </c>
      <c r="C363" s="29" t="s">
        <v>395</v>
      </c>
      <c r="D363" s="31"/>
      <c r="E363" s="37"/>
      <c r="F363" s="37"/>
      <c r="G363" s="35"/>
      <c r="H363" s="43"/>
    </row>
    <row r="364" spans="2:8" ht="57.75" x14ac:dyDescent="0.25">
      <c r="B364" s="42" t="s">
        <v>397</v>
      </c>
      <c r="C364" s="29" t="s">
        <v>394</v>
      </c>
      <c r="D364" s="31" t="s">
        <v>15</v>
      </c>
      <c r="E364" s="37">
        <v>450</v>
      </c>
      <c r="F364" s="37"/>
      <c r="G364" s="35">
        <v>35</v>
      </c>
      <c r="H364" s="43">
        <f>G364*E364</f>
        <v>15750</v>
      </c>
    </row>
    <row r="365" spans="2:8" ht="29.25" x14ac:dyDescent="0.25">
      <c r="B365" s="42" t="s">
        <v>335</v>
      </c>
      <c r="C365" s="29" t="s">
        <v>333</v>
      </c>
      <c r="D365" s="31" t="s">
        <v>135</v>
      </c>
      <c r="E365" s="37" t="s">
        <v>135</v>
      </c>
      <c r="F365" s="37" t="s">
        <v>135</v>
      </c>
      <c r="G365" s="35"/>
      <c r="H365" s="43"/>
    </row>
    <row r="366" spans="2:8" ht="42.75" x14ac:dyDescent="0.2">
      <c r="B366" s="42" t="s">
        <v>336</v>
      </c>
      <c r="C366" s="29" t="s">
        <v>931</v>
      </c>
      <c r="D366" s="30" t="s">
        <v>15</v>
      </c>
      <c r="E366" s="36">
        <v>250</v>
      </c>
      <c r="F366" s="36">
        <v>255</v>
      </c>
      <c r="G366" s="35">
        <f>F366*1.2</f>
        <v>306</v>
      </c>
      <c r="H366" s="43">
        <f>G366*E366</f>
        <v>76500</v>
      </c>
    </row>
    <row r="367" spans="2:8" ht="42.75" x14ac:dyDescent="0.2">
      <c r="B367" s="42" t="s">
        <v>398</v>
      </c>
      <c r="C367" s="29" t="s">
        <v>399</v>
      </c>
      <c r="D367" s="30" t="s">
        <v>15</v>
      </c>
      <c r="E367" s="36">
        <v>500</v>
      </c>
      <c r="F367" s="35"/>
      <c r="G367" s="35">
        <v>488</v>
      </c>
      <c r="H367" s="43">
        <f>G367*E367</f>
        <v>244000</v>
      </c>
    </row>
    <row r="368" spans="2:8" x14ac:dyDescent="0.2">
      <c r="B368" s="42" t="s">
        <v>111</v>
      </c>
      <c r="C368" s="19" t="s">
        <v>112</v>
      </c>
      <c r="D368" s="19"/>
      <c r="E368" s="20"/>
      <c r="F368" s="21"/>
      <c r="G368" s="35">
        <f>F368*1.2</f>
        <v>0</v>
      </c>
      <c r="H368" s="43"/>
    </row>
    <row r="369" spans="2:8" x14ac:dyDescent="0.2">
      <c r="B369" s="42" t="s">
        <v>113</v>
      </c>
      <c r="C369" s="29" t="s">
        <v>114</v>
      </c>
      <c r="D369" s="19"/>
      <c r="E369" s="20"/>
      <c r="F369" s="21"/>
      <c r="G369" s="35">
        <f>F369*1.2</f>
        <v>0</v>
      </c>
      <c r="H369" s="43"/>
    </row>
    <row r="370" spans="2:8" x14ac:dyDescent="0.2">
      <c r="B370" s="44" t="s">
        <v>115</v>
      </c>
      <c r="C370" s="29" t="s">
        <v>116</v>
      </c>
      <c r="D370" s="30" t="s">
        <v>15</v>
      </c>
      <c r="E370" s="20">
        <v>25</v>
      </c>
      <c r="F370" s="35">
        <v>12.2</v>
      </c>
      <c r="G370" s="35">
        <f>F370*1.2</f>
        <v>14.639999999999999</v>
      </c>
      <c r="H370" s="43">
        <f>G370*E370</f>
        <v>365.99999999999994</v>
      </c>
    </row>
    <row r="371" spans="2:8" x14ac:dyDescent="0.2">
      <c r="B371" s="42" t="s">
        <v>117</v>
      </c>
      <c r="C371" s="19" t="s">
        <v>118</v>
      </c>
      <c r="D371" s="19"/>
      <c r="E371" s="20"/>
      <c r="F371" s="21"/>
      <c r="G371" s="35">
        <f>F371*1.2</f>
        <v>0</v>
      </c>
      <c r="H371" s="43"/>
    </row>
    <row r="372" spans="2:8" ht="15.75" x14ac:dyDescent="0.25">
      <c r="B372" s="42" t="s">
        <v>338</v>
      </c>
      <c r="C372" s="19" t="s">
        <v>337</v>
      </c>
      <c r="D372" s="31" t="s">
        <v>135</v>
      </c>
      <c r="E372" s="37" t="s">
        <v>135</v>
      </c>
      <c r="F372" s="37" t="s">
        <v>135</v>
      </c>
      <c r="G372" s="35"/>
      <c r="H372" s="43"/>
    </row>
    <row r="373" spans="2:8" ht="57" x14ac:dyDescent="0.2">
      <c r="B373" s="42" t="s">
        <v>339</v>
      </c>
      <c r="C373" s="19" t="s">
        <v>932</v>
      </c>
      <c r="D373" s="30" t="s">
        <v>29</v>
      </c>
      <c r="E373" s="36">
        <v>1</v>
      </c>
      <c r="F373" s="36">
        <v>2430</v>
      </c>
      <c r="G373" s="35">
        <f>F373*1.2</f>
        <v>2916</v>
      </c>
      <c r="H373" s="43">
        <f>G373*E373</f>
        <v>2916</v>
      </c>
    </row>
    <row r="374" spans="2:8" ht="15.75" x14ac:dyDescent="0.25">
      <c r="B374" s="42" t="s">
        <v>119</v>
      </c>
      <c r="C374" s="19" t="s">
        <v>120</v>
      </c>
      <c r="D374" s="31" t="s">
        <v>135</v>
      </c>
      <c r="E374" s="37" t="s">
        <v>135</v>
      </c>
      <c r="F374" s="37" t="s">
        <v>135</v>
      </c>
      <c r="G374" s="35"/>
      <c r="H374" s="43"/>
    </row>
    <row r="375" spans="2:8" ht="42.75" x14ac:dyDescent="0.2">
      <c r="B375" s="42" t="s">
        <v>121</v>
      </c>
      <c r="C375" s="29" t="s">
        <v>933</v>
      </c>
      <c r="D375" s="30" t="s">
        <v>36</v>
      </c>
      <c r="E375" s="36">
        <v>3</v>
      </c>
      <c r="F375" s="36">
        <v>1280</v>
      </c>
      <c r="G375" s="35">
        <f>F375*1.2</f>
        <v>1536</v>
      </c>
      <c r="H375" s="43">
        <f>G375*E375</f>
        <v>4608</v>
      </c>
    </row>
    <row r="376" spans="2:8" x14ac:dyDescent="0.2">
      <c r="B376" s="42" t="s">
        <v>349</v>
      </c>
      <c r="C376" s="45" t="s">
        <v>350</v>
      </c>
      <c r="D376" s="30" t="s">
        <v>29</v>
      </c>
      <c r="E376" s="36">
        <v>40</v>
      </c>
      <c r="F376" s="35">
        <v>1150</v>
      </c>
      <c r="G376" s="35">
        <f>F376*1.2</f>
        <v>1380</v>
      </c>
      <c r="H376" s="43">
        <f>G376*E376</f>
        <v>55200</v>
      </c>
    </row>
    <row r="377" spans="2:8" x14ac:dyDescent="0.2">
      <c r="B377" s="42" t="s">
        <v>123</v>
      </c>
      <c r="C377" s="19" t="s">
        <v>124</v>
      </c>
      <c r="D377" s="19"/>
      <c r="E377" s="20"/>
      <c r="F377" s="21"/>
      <c r="G377" s="35">
        <f t="shared" ref="G377:G384" si="11">F377*1.2</f>
        <v>0</v>
      </c>
      <c r="H377" s="43"/>
    </row>
    <row r="378" spans="2:8" ht="15.75" x14ac:dyDescent="0.25">
      <c r="B378" s="42" t="s">
        <v>341</v>
      </c>
      <c r="C378" s="19" t="s">
        <v>340</v>
      </c>
      <c r="D378" s="31" t="s">
        <v>135</v>
      </c>
      <c r="E378" s="37" t="s">
        <v>135</v>
      </c>
      <c r="F378" s="37" t="s">
        <v>135</v>
      </c>
      <c r="G378" s="35"/>
      <c r="H378" s="43"/>
    </row>
    <row r="379" spans="2:8" ht="42.75" x14ac:dyDescent="0.2">
      <c r="B379" s="42" t="s">
        <v>342</v>
      </c>
      <c r="C379" s="29" t="s">
        <v>934</v>
      </c>
      <c r="D379" s="30" t="s">
        <v>36</v>
      </c>
      <c r="E379" s="36">
        <v>2</v>
      </c>
      <c r="F379" s="36">
        <v>1980</v>
      </c>
      <c r="G379" s="35">
        <f t="shared" si="11"/>
        <v>2376</v>
      </c>
      <c r="H379" s="43">
        <f t="shared" ref="H379:H384" si="12">G379*E379</f>
        <v>4752</v>
      </c>
    </row>
    <row r="380" spans="2:8" x14ac:dyDescent="0.2">
      <c r="B380" s="42" t="s">
        <v>343</v>
      </c>
      <c r="C380" s="29" t="s">
        <v>935</v>
      </c>
      <c r="D380" s="30" t="s">
        <v>36</v>
      </c>
      <c r="E380" s="36">
        <v>1</v>
      </c>
      <c r="F380" s="36">
        <v>2800</v>
      </c>
      <c r="G380" s="35">
        <f t="shared" si="11"/>
        <v>3360</v>
      </c>
      <c r="H380" s="43">
        <f t="shared" si="12"/>
        <v>3360</v>
      </c>
    </row>
    <row r="381" spans="2:8" ht="28.5" x14ac:dyDescent="0.2">
      <c r="B381" s="42" t="s">
        <v>344</v>
      </c>
      <c r="C381" s="29" t="s">
        <v>936</v>
      </c>
      <c r="D381" s="30" t="s">
        <v>36</v>
      </c>
      <c r="E381" s="36">
        <v>5</v>
      </c>
      <c r="F381" s="36">
        <v>2000</v>
      </c>
      <c r="G381" s="35">
        <f t="shared" si="11"/>
        <v>2400</v>
      </c>
      <c r="H381" s="43">
        <f t="shared" si="12"/>
        <v>12000</v>
      </c>
    </row>
    <row r="382" spans="2:8" ht="27.75" customHeight="1" x14ac:dyDescent="0.2">
      <c r="B382" s="42" t="s">
        <v>345</v>
      </c>
      <c r="C382" s="29" t="s">
        <v>937</v>
      </c>
      <c r="D382" s="30" t="s">
        <v>36</v>
      </c>
      <c r="E382" s="36">
        <v>1</v>
      </c>
      <c r="F382" s="36">
        <v>4580</v>
      </c>
      <c r="G382" s="35">
        <f t="shared" si="11"/>
        <v>5496</v>
      </c>
      <c r="H382" s="43">
        <f t="shared" si="12"/>
        <v>5496</v>
      </c>
    </row>
    <row r="383" spans="2:8" x14ac:dyDescent="0.2">
      <c r="B383" s="42" t="s">
        <v>346</v>
      </c>
      <c r="C383" s="29" t="s">
        <v>938</v>
      </c>
      <c r="D383" s="30" t="s">
        <v>36</v>
      </c>
      <c r="E383" s="36">
        <v>1</v>
      </c>
      <c r="F383" s="36">
        <v>910</v>
      </c>
      <c r="G383" s="35">
        <f t="shared" si="11"/>
        <v>1092</v>
      </c>
      <c r="H383" s="43">
        <f t="shared" si="12"/>
        <v>1092</v>
      </c>
    </row>
    <row r="384" spans="2:8" ht="28.5" x14ac:dyDescent="0.2">
      <c r="B384" s="42" t="s">
        <v>367</v>
      </c>
      <c r="C384" s="29" t="s">
        <v>366</v>
      </c>
      <c r="D384" s="30" t="s">
        <v>36</v>
      </c>
      <c r="E384" s="36">
        <v>1</v>
      </c>
      <c r="F384" s="36">
        <v>5000</v>
      </c>
      <c r="G384" s="35">
        <f t="shared" si="11"/>
        <v>6000</v>
      </c>
      <c r="H384" s="43">
        <f t="shared" si="12"/>
        <v>6000</v>
      </c>
    </row>
    <row r="385" spans="2:8" x14ac:dyDescent="0.2">
      <c r="B385" s="50" t="s">
        <v>125</v>
      </c>
      <c r="C385" s="51"/>
      <c r="D385" s="51"/>
      <c r="E385" s="51"/>
      <c r="F385" s="51"/>
      <c r="G385" s="39"/>
      <c r="H385" s="43">
        <f>SUM(H3:H384)</f>
        <v>7617973.7999999998</v>
      </c>
    </row>
    <row r="386" spans="2:8" x14ac:dyDescent="0.2">
      <c r="B386" s="50" t="s">
        <v>126</v>
      </c>
      <c r="C386" s="51"/>
      <c r="D386" s="51"/>
      <c r="E386" s="51"/>
      <c r="F386" s="51"/>
      <c r="G386" s="39"/>
      <c r="H386" s="43">
        <f>H385*0.17</f>
        <v>1295055.5460000001</v>
      </c>
    </row>
    <row r="387" spans="2:8" ht="15" thickBot="1" x14ac:dyDescent="0.25">
      <c r="B387" s="52" t="s">
        <v>127</v>
      </c>
      <c r="C387" s="53"/>
      <c r="D387" s="53"/>
      <c r="E387" s="53"/>
      <c r="F387" s="54"/>
      <c r="G387" s="40"/>
      <c r="H387" s="33">
        <f>SUM(H385:H386)</f>
        <v>8913029.3460000008</v>
      </c>
    </row>
  </sheetData>
  <mergeCells count="4">
    <mergeCell ref="B385:F385"/>
    <mergeCell ref="B386:F386"/>
    <mergeCell ref="B387:F387"/>
    <mergeCell ref="B1:H1"/>
  </mergeCells>
  <pageMargins left="0.7" right="0.7" top="0.75" bottom="0.75" header="0.3" footer="0.3"/>
  <pageSetup paperSize="9" scale="6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0A8D-467E-41B6-B361-5F6815EB6259}">
  <dimension ref="A10:G106"/>
  <sheetViews>
    <sheetView rightToLeft="1" topLeftCell="A94" workbookViewId="0">
      <selection activeCell="A95" sqref="A95:G106"/>
    </sheetView>
  </sheetViews>
  <sheetFormatPr defaultRowHeight="14.25" x14ac:dyDescent="0.2"/>
  <sheetData>
    <row r="10" spans="1:7" ht="28.5" x14ac:dyDescent="0.2">
      <c r="A10" s="8" t="s">
        <v>53</v>
      </c>
      <c r="B10" s="1" t="s">
        <v>54</v>
      </c>
      <c r="C10" s="1"/>
      <c r="D10" s="10"/>
      <c r="E10" s="6"/>
      <c r="F10" s="3">
        <f>E10*1.2</f>
        <v>0</v>
      </c>
      <c r="G10" s="10"/>
    </row>
    <row r="11" spans="1:7" ht="28.5" x14ac:dyDescent="0.2">
      <c r="A11" s="8" t="s">
        <v>55</v>
      </c>
      <c r="B11" s="1" t="s">
        <v>56</v>
      </c>
      <c r="C11" s="1"/>
      <c r="D11" s="10"/>
      <c r="E11" s="6"/>
      <c r="F11" s="3">
        <f>E11*1.2</f>
        <v>0</v>
      </c>
      <c r="G11" s="10"/>
    </row>
    <row r="12" spans="1:7" ht="29.25" x14ac:dyDescent="0.25">
      <c r="A12" s="8" t="s">
        <v>216</v>
      </c>
      <c r="B12" s="1" t="s">
        <v>136</v>
      </c>
      <c r="C12" s="11" t="s">
        <v>135</v>
      </c>
      <c r="D12" s="14" t="s">
        <v>135</v>
      </c>
      <c r="E12" s="14" t="s">
        <v>135</v>
      </c>
      <c r="F12" s="3"/>
      <c r="G12" s="10"/>
    </row>
    <row r="13" spans="1:7" ht="409.5" x14ac:dyDescent="0.2">
      <c r="A13" s="8" t="s">
        <v>217</v>
      </c>
      <c r="B13" s="2" t="s">
        <v>137</v>
      </c>
      <c r="C13" s="4" t="s">
        <v>138</v>
      </c>
      <c r="D13" s="13">
        <v>8</v>
      </c>
      <c r="E13" s="13">
        <v>210</v>
      </c>
      <c r="F13" s="3">
        <f>E13*1.2</f>
        <v>252</v>
      </c>
      <c r="G13" s="10">
        <f>F13*D13</f>
        <v>2016</v>
      </c>
    </row>
    <row r="14" spans="1:7" ht="142.5" x14ac:dyDescent="0.2">
      <c r="A14" s="8" t="s">
        <v>218</v>
      </c>
      <c r="B14" s="2" t="s">
        <v>139</v>
      </c>
      <c r="C14" s="4" t="s">
        <v>29</v>
      </c>
      <c r="D14" s="13">
        <v>8</v>
      </c>
      <c r="E14" s="13">
        <v>48</v>
      </c>
      <c r="F14" s="3">
        <f>E14*1.2</f>
        <v>57.599999999999994</v>
      </c>
      <c r="G14" s="10">
        <f>F14*D14</f>
        <v>460.79999999999995</v>
      </c>
    </row>
    <row r="15" spans="1:7" ht="29.25" x14ac:dyDescent="0.25">
      <c r="A15" s="8" t="s">
        <v>219</v>
      </c>
      <c r="B15" s="2" t="s">
        <v>140</v>
      </c>
      <c r="C15" s="11" t="s">
        <v>135</v>
      </c>
      <c r="D15" s="14" t="s">
        <v>135</v>
      </c>
      <c r="E15" s="14" t="s">
        <v>135</v>
      </c>
      <c r="F15" s="3"/>
      <c r="G15" s="10"/>
    </row>
    <row r="16" spans="1:7" ht="409.5" x14ac:dyDescent="0.2">
      <c r="A16" s="8" t="s">
        <v>220</v>
      </c>
      <c r="B16" s="2" t="s">
        <v>141</v>
      </c>
      <c r="C16" s="4" t="s">
        <v>138</v>
      </c>
      <c r="D16" s="13">
        <v>20</v>
      </c>
      <c r="E16" s="13">
        <v>204</v>
      </c>
      <c r="F16" s="3">
        <f t="shared" ref="F16:F22" si="0">E16*1.2</f>
        <v>244.79999999999998</v>
      </c>
      <c r="G16" s="10">
        <f t="shared" ref="G16:G22" si="1">F16*D16</f>
        <v>4896</v>
      </c>
    </row>
    <row r="17" spans="1:7" ht="114" x14ac:dyDescent="0.2">
      <c r="A17" s="8" t="s">
        <v>221</v>
      </c>
      <c r="B17" s="2" t="s">
        <v>142</v>
      </c>
      <c r="C17" s="4" t="s">
        <v>29</v>
      </c>
      <c r="D17" s="13">
        <v>20</v>
      </c>
      <c r="E17" s="13">
        <v>28</v>
      </c>
      <c r="F17" s="3">
        <f t="shared" si="0"/>
        <v>33.6</v>
      </c>
      <c r="G17" s="10">
        <f t="shared" si="1"/>
        <v>672</v>
      </c>
    </row>
    <row r="18" spans="1:7" ht="99.75" x14ac:dyDescent="0.2">
      <c r="A18" s="8" t="s">
        <v>222</v>
      </c>
      <c r="B18" s="2" t="s">
        <v>143</v>
      </c>
      <c r="C18" s="4" t="s">
        <v>29</v>
      </c>
      <c r="D18" s="13">
        <v>20</v>
      </c>
      <c r="E18" s="13">
        <v>45</v>
      </c>
      <c r="F18" s="3">
        <f t="shared" si="0"/>
        <v>54</v>
      </c>
      <c r="G18" s="10">
        <f t="shared" si="1"/>
        <v>1080</v>
      </c>
    </row>
    <row r="19" spans="1:7" ht="71.25" x14ac:dyDescent="0.2">
      <c r="A19" s="8" t="s">
        <v>223</v>
      </c>
      <c r="B19" s="2" t="s">
        <v>144</v>
      </c>
      <c r="C19" s="4" t="s">
        <v>29</v>
      </c>
      <c r="D19" s="13">
        <v>20</v>
      </c>
      <c r="E19" s="13">
        <v>30</v>
      </c>
      <c r="F19" s="3">
        <f t="shared" si="0"/>
        <v>36</v>
      </c>
      <c r="G19" s="10">
        <f t="shared" si="1"/>
        <v>720</v>
      </c>
    </row>
    <row r="20" spans="1:7" ht="409.5" x14ac:dyDescent="0.2">
      <c r="A20" s="8" t="s">
        <v>224</v>
      </c>
      <c r="B20" s="2" t="s">
        <v>145</v>
      </c>
      <c r="C20" s="4" t="s">
        <v>29</v>
      </c>
      <c r="D20" s="13">
        <v>2</v>
      </c>
      <c r="E20" s="13">
        <v>666</v>
      </c>
      <c r="F20" s="3">
        <f t="shared" si="0"/>
        <v>799.19999999999993</v>
      </c>
      <c r="G20" s="10">
        <f t="shared" si="1"/>
        <v>1598.3999999999999</v>
      </c>
    </row>
    <row r="21" spans="1:7" ht="409.5" x14ac:dyDescent="0.2">
      <c r="A21" s="8" t="s">
        <v>225</v>
      </c>
      <c r="B21" s="2" t="s">
        <v>146</v>
      </c>
      <c r="C21" s="4" t="s">
        <v>29</v>
      </c>
      <c r="D21" s="13">
        <v>2</v>
      </c>
      <c r="E21" s="13">
        <v>1000</v>
      </c>
      <c r="F21" s="3">
        <f t="shared" si="0"/>
        <v>1200</v>
      </c>
      <c r="G21" s="10">
        <f t="shared" si="1"/>
        <v>2400</v>
      </c>
    </row>
    <row r="22" spans="1:7" ht="409.5" x14ac:dyDescent="0.2">
      <c r="A22" s="8" t="s">
        <v>226</v>
      </c>
      <c r="B22" s="2" t="s">
        <v>147</v>
      </c>
      <c r="C22" s="4" t="s">
        <v>29</v>
      </c>
      <c r="D22" s="13">
        <v>4</v>
      </c>
      <c r="E22" s="13">
        <v>1300</v>
      </c>
      <c r="F22" s="3">
        <f t="shared" si="0"/>
        <v>1560</v>
      </c>
      <c r="G22" s="10">
        <f t="shared" si="1"/>
        <v>6240</v>
      </c>
    </row>
    <row r="23" spans="1:7" ht="43.5" x14ac:dyDescent="0.25">
      <c r="A23" s="8" t="s">
        <v>227</v>
      </c>
      <c r="B23" s="2" t="s">
        <v>148</v>
      </c>
      <c r="C23" s="11" t="s">
        <v>135</v>
      </c>
      <c r="D23" s="14" t="s">
        <v>135</v>
      </c>
      <c r="E23" s="14" t="s">
        <v>135</v>
      </c>
      <c r="F23" s="3"/>
      <c r="G23" s="10"/>
    </row>
    <row r="24" spans="1:7" ht="228" x14ac:dyDescent="0.2">
      <c r="A24" s="8" t="s">
        <v>228</v>
      </c>
      <c r="B24" s="2" t="s">
        <v>149</v>
      </c>
      <c r="C24" s="4" t="s">
        <v>138</v>
      </c>
      <c r="D24" s="13">
        <v>2</v>
      </c>
      <c r="E24" s="13">
        <v>248</v>
      </c>
      <c r="F24" s="3">
        <f>E24*1.2</f>
        <v>297.59999999999997</v>
      </c>
      <c r="G24" s="10">
        <f>F24*D24</f>
        <v>595.19999999999993</v>
      </c>
    </row>
    <row r="25" spans="1:7" ht="199.5" x14ac:dyDescent="0.2">
      <c r="A25" s="8" t="s">
        <v>229</v>
      </c>
      <c r="B25" s="2" t="s">
        <v>150</v>
      </c>
      <c r="C25" s="4" t="s">
        <v>138</v>
      </c>
      <c r="D25" s="13">
        <v>2</v>
      </c>
      <c r="E25" s="13">
        <v>520</v>
      </c>
      <c r="F25" s="3">
        <f>E25*1.2</f>
        <v>624</v>
      </c>
      <c r="G25" s="10">
        <f>F25*D25</f>
        <v>1248</v>
      </c>
    </row>
    <row r="26" spans="1:7" ht="409.5" x14ac:dyDescent="0.2">
      <c r="A26" s="8" t="s">
        <v>230</v>
      </c>
      <c r="B26" s="2" t="s">
        <v>151</v>
      </c>
      <c r="C26" s="4" t="s">
        <v>138</v>
      </c>
      <c r="D26" s="13">
        <v>10</v>
      </c>
      <c r="E26" s="13">
        <v>130</v>
      </c>
      <c r="F26" s="3">
        <f>E26*1.2</f>
        <v>156</v>
      </c>
      <c r="G26" s="10">
        <f>F26*D26</f>
        <v>1560</v>
      </c>
    </row>
    <row r="27" spans="1:7" ht="29.25" x14ac:dyDescent="0.25">
      <c r="A27" s="8" t="s">
        <v>231</v>
      </c>
      <c r="B27" s="2" t="s">
        <v>152</v>
      </c>
      <c r="C27" s="11" t="s">
        <v>135</v>
      </c>
      <c r="D27" s="14" t="s">
        <v>135</v>
      </c>
      <c r="E27" s="14" t="s">
        <v>135</v>
      </c>
      <c r="F27" s="3"/>
      <c r="G27" s="10"/>
    </row>
    <row r="28" spans="1:7" ht="370.5" x14ac:dyDescent="0.2">
      <c r="A28" s="8" t="s">
        <v>232</v>
      </c>
      <c r="B28" s="2" t="s">
        <v>153</v>
      </c>
      <c r="C28" s="4" t="s">
        <v>24</v>
      </c>
      <c r="D28" s="13">
        <v>40</v>
      </c>
      <c r="E28" s="13">
        <v>359</v>
      </c>
      <c r="F28" s="3">
        <f t="shared" ref="F28:F35" si="2">E28*1.2</f>
        <v>430.8</v>
      </c>
      <c r="G28" s="10">
        <f t="shared" ref="G28:G35" si="3">F28*D28</f>
        <v>17232</v>
      </c>
    </row>
    <row r="29" spans="1:7" ht="285" x14ac:dyDescent="0.2">
      <c r="A29" s="8" t="s">
        <v>233</v>
      </c>
      <c r="B29" s="2" t="s">
        <v>154</v>
      </c>
      <c r="C29" s="4" t="s">
        <v>24</v>
      </c>
      <c r="D29" s="13">
        <v>25</v>
      </c>
      <c r="E29" s="13">
        <v>59</v>
      </c>
      <c r="F29" s="3">
        <f t="shared" si="2"/>
        <v>70.8</v>
      </c>
      <c r="G29" s="10">
        <f t="shared" si="3"/>
        <v>1770</v>
      </c>
    </row>
    <row r="30" spans="1:7" ht="285" x14ac:dyDescent="0.2">
      <c r="A30" s="8" t="s">
        <v>234</v>
      </c>
      <c r="B30" s="2" t="s">
        <v>155</v>
      </c>
      <c r="C30" s="4" t="s">
        <v>24</v>
      </c>
      <c r="D30" s="13">
        <v>25</v>
      </c>
      <c r="E30" s="13">
        <v>72</v>
      </c>
      <c r="F30" s="3">
        <f t="shared" si="2"/>
        <v>86.399999999999991</v>
      </c>
      <c r="G30" s="10">
        <f t="shared" si="3"/>
        <v>2160</v>
      </c>
    </row>
    <row r="31" spans="1:7" ht="285" x14ac:dyDescent="0.2">
      <c r="A31" s="8" t="s">
        <v>235</v>
      </c>
      <c r="B31" s="2" t="s">
        <v>156</v>
      </c>
      <c r="C31" s="4" t="s">
        <v>24</v>
      </c>
      <c r="D31" s="13">
        <v>25</v>
      </c>
      <c r="E31" s="13">
        <v>99</v>
      </c>
      <c r="F31" s="3">
        <f t="shared" si="2"/>
        <v>118.8</v>
      </c>
      <c r="G31" s="10">
        <f t="shared" si="3"/>
        <v>2970</v>
      </c>
    </row>
    <row r="32" spans="1:7" ht="256.5" x14ac:dyDescent="0.2">
      <c r="A32" s="8" t="s">
        <v>236</v>
      </c>
      <c r="B32" s="2" t="s">
        <v>157</v>
      </c>
      <c r="C32" s="4" t="s">
        <v>24</v>
      </c>
      <c r="D32" s="13">
        <v>20</v>
      </c>
      <c r="E32" s="13">
        <v>144</v>
      </c>
      <c r="F32" s="3">
        <f t="shared" si="2"/>
        <v>172.79999999999998</v>
      </c>
      <c r="G32" s="10">
        <f t="shared" si="3"/>
        <v>3455.9999999999995</v>
      </c>
    </row>
    <row r="33" spans="1:7" ht="156.75" x14ac:dyDescent="0.2">
      <c r="A33" s="8" t="s">
        <v>237</v>
      </c>
      <c r="B33" s="2" t="s">
        <v>158</v>
      </c>
      <c r="C33" s="4" t="s">
        <v>29</v>
      </c>
      <c r="D33" s="13">
        <v>20</v>
      </c>
      <c r="E33" s="13">
        <v>10.5</v>
      </c>
      <c r="F33" s="3">
        <f t="shared" si="2"/>
        <v>12.6</v>
      </c>
      <c r="G33" s="10">
        <f t="shared" si="3"/>
        <v>252</v>
      </c>
    </row>
    <row r="34" spans="1:7" ht="185.25" x14ac:dyDescent="0.2">
      <c r="A34" s="8" t="s">
        <v>238</v>
      </c>
      <c r="B34" s="2" t="s">
        <v>159</v>
      </c>
      <c r="C34" s="4" t="s">
        <v>29</v>
      </c>
      <c r="D34" s="13">
        <v>20</v>
      </c>
      <c r="E34" s="13">
        <v>40</v>
      </c>
      <c r="F34" s="3">
        <f t="shared" si="2"/>
        <v>48</v>
      </c>
      <c r="G34" s="10">
        <f t="shared" si="3"/>
        <v>960</v>
      </c>
    </row>
    <row r="35" spans="1:7" ht="327.75" x14ac:dyDescent="0.2">
      <c r="A35" s="8" t="s">
        <v>239</v>
      </c>
      <c r="B35" s="2" t="s">
        <v>160</v>
      </c>
      <c r="C35" s="4" t="s">
        <v>24</v>
      </c>
      <c r="D35" s="13">
        <v>60</v>
      </c>
      <c r="E35" s="13">
        <v>155</v>
      </c>
      <c r="F35" s="3">
        <f t="shared" si="2"/>
        <v>186</v>
      </c>
      <c r="G35" s="10">
        <f t="shared" si="3"/>
        <v>11160</v>
      </c>
    </row>
    <row r="36" spans="1:7" ht="29.25" x14ac:dyDescent="0.25">
      <c r="A36" s="8" t="s">
        <v>240</v>
      </c>
      <c r="B36" s="2" t="s">
        <v>161</v>
      </c>
      <c r="C36" s="11" t="s">
        <v>135</v>
      </c>
      <c r="D36" s="14" t="s">
        <v>135</v>
      </c>
      <c r="E36" s="14" t="s">
        <v>135</v>
      </c>
      <c r="F36" s="3"/>
      <c r="G36" s="10"/>
    </row>
    <row r="37" spans="1:7" ht="327.75" x14ac:dyDescent="0.2">
      <c r="A37" s="8" t="s">
        <v>241</v>
      </c>
      <c r="B37" s="2" t="s">
        <v>162</v>
      </c>
      <c r="C37" s="4" t="s">
        <v>24</v>
      </c>
      <c r="D37" s="13">
        <v>25</v>
      </c>
      <c r="E37" s="13">
        <v>241</v>
      </c>
      <c r="F37" s="3">
        <f>E37*1.2</f>
        <v>289.2</v>
      </c>
      <c r="G37" s="10">
        <f>F37*D37</f>
        <v>7230</v>
      </c>
    </row>
    <row r="38" spans="1:7" ht="72" x14ac:dyDescent="0.25">
      <c r="A38" s="8" t="s">
        <v>242</v>
      </c>
      <c r="B38" s="2" t="s">
        <v>163</v>
      </c>
      <c r="C38" s="11" t="s">
        <v>135</v>
      </c>
      <c r="D38" s="14" t="s">
        <v>135</v>
      </c>
      <c r="E38" s="14" t="s">
        <v>135</v>
      </c>
      <c r="F38" s="3"/>
      <c r="G38" s="10"/>
    </row>
    <row r="39" spans="1:7" ht="242.25" x14ac:dyDescent="0.2">
      <c r="A39" s="8" t="s">
        <v>243</v>
      </c>
      <c r="B39" s="2" t="s">
        <v>164</v>
      </c>
      <c r="C39" s="4" t="s">
        <v>36</v>
      </c>
      <c r="D39" s="13">
        <v>1</v>
      </c>
      <c r="E39" s="13">
        <v>190</v>
      </c>
      <c r="F39" s="3">
        <f>E39*1.2</f>
        <v>228</v>
      </c>
      <c r="G39" s="10">
        <f>F39*D39</f>
        <v>228</v>
      </c>
    </row>
    <row r="40" spans="1:7" ht="57.75" x14ac:dyDescent="0.25">
      <c r="A40" s="8" t="s">
        <v>244</v>
      </c>
      <c r="B40" s="2" t="s">
        <v>165</v>
      </c>
      <c r="C40" s="11" t="s">
        <v>135</v>
      </c>
      <c r="D40" s="14" t="s">
        <v>135</v>
      </c>
      <c r="E40" s="14" t="s">
        <v>135</v>
      </c>
      <c r="F40" s="3"/>
      <c r="G40" s="10"/>
    </row>
    <row r="41" spans="1:7" ht="299.25" x14ac:dyDescent="0.2">
      <c r="A41" s="8" t="s">
        <v>245</v>
      </c>
      <c r="B41" s="2" t="s">
        <v>166</v>
      </c>
      <c r="C41" s="4" t="s">
        <v>24</v>
      </c>
      <c r="D41" s="13">
        <v>50</v>
      </c>
      <c r="E41" s="13">
        <v>19.8</v>
      </c>
      <c r="F41" s="3">
        <f t="shared" ref="F41:F46" si="4">E41*1.2</f>
        <v>23.76</v>
      </c>
      <c r="G41" s="10">
        <f t="shared" ref="G41:G46" si="5">F41*D41</f>
        <v>1188</v>
      </c>
    </row>
    <row r="42" spans="1:7" ht="285" x14ac:dyDescent="0.2">
      <c r="A42" s="8" t="s">
        <v>246</v>
      </c>
      <c r="B42" s="2" t="s">
        <v>167</v>
      </c>
      <c r="C42" s="4" t="s">
        <v>24</v>
      </c>
      <c r="D42" s="13">
        <v>50</v>
      </c>
      <c r="E42" s="13">
        <v>26.4</v>
      </c>
      <c r="F42" s="3">
        <f t="shared" si="4"/>
        <v>31.679999999999996</v>
      </c>
      <c r="G42" s="10">
        <f t="shared" si="5"/>
        <v>1583.9999999999998</v>
      </c>
    </row>
    <row r="43" spans="1:7" ht="285" x14ac:dyDescent="0.2">
      <c r="A43" s="8" t="s">
        <v>247</v>
      </c>
      <c r="B43" s="2" t="s">
        <v>168</v>
      </c>
      <c r="C43" s="4" t="s">
        <v>24</v>
      </c>
      <c r="D43" s="13">
        <v>50</v>
      </c>
      <c r="E43" s="13">
        <v>35</v>
      </c>
      <c r="F43" s="3">
        <f t="shared" si="4"/>
        <v>42</v>
      </c>
      <c r="G43" s="10">
        <f t="shared" si="5"/>
        <v>2100</v>
      </c>
    </row>
    <row r="44" spans="1:7" ht="299.25" x14ac:dyDescent="0.2">
      <c r="A44" s="8" t="s">
        <v>248</v>
      </c>
      <c r="B44" s="2" t="s">
        <v>169</v>
      </c>
      <c r="C44" s="4" t="s">
        <v>24</v>
      </c>
      <c r="D44" s="13">
        <v>150</v>
      </c>
      <c r="E44" s="13">
        <v>58</v>
      </c>
      <c r="F44" s="3">
        <f t="shared" si="4"/>
        <v>69.599999999999994</v>
      </c>
      <c r="G44" s="10">
        <f t="shared" si="5"/>
        <v>10440</v>
      </c>
    </row>
    <row r="45" spans="1:7" ht="299.25" x14ac:dyDescent="0.2">
      <c r="A45" s="8" t="s">
        <v>249</v>
      </c>
      <c r="B45" s="2" t="s">
        <v>170</v>
      </c>
      <c r="C45" s="4" t="s">
        <v>24</v>
      </c>
      <c r="D45" s="13">
        <v>60</v>
      </c>
      <c r="E45" s="13">
        <v>218</v>
      </c>
      <c r="F45" s="3">
        <f t="shared" si="4"/>
        <v>261.59999999999997</v>
      </c>
      <c r="G45" s="10">
        <f t="shared" si="5"/>
        <v>15695.999999999998</v>
      </c>
    </row>
    <row r="46" spans="1:7" ht="299.25" x14ac:dyDescent="0.2">
      <c r="A46" s="8" t="s">
        <v>250</v>
      </c>
      <c r="B46" s="2" t="s">
        <v>171</v>
      </c>
      <c r="C46" s="4" t="s">
        <v>24</v>
      </c>
      <c r="D46" s="13">
        <v>40</v>
      </c>
      <c r="E46" s="13">
        <v>440</v>
      </c>
      <c r="F46" s="3">
        <f t="shared" si="4"/>
        <v>528</v>
      </c>
      <c r="G46" s="10">
        <f t="shared" si="5"/>
        <v>21120</v>
      </c>
    </row>
    <row r="47" spans="1:7" ht="43.5" x14ac:dyDescent="0.25">
      <c r="A47" s="8" t="s">
        <v>251</v>
      </c>
      <c r="B47" s="2" t="s">
        <v>172</v>
      </c>
      <c r="C47" s="11" t="s">
        <v>135</v>
      </c>
      <c r="D47" s="14" t="s">
        <v>135</v>
      </c>
      <c r="E47" s="14" t="s">
        <v>135</v>
      </c>
      <c r="F47" s="3"/>
      <c r="G47" s="10"/>
    </row>
    <row r="48" spans="1:7" ht="242.25" x14ac:dyDescent="0.2">
      <c r="A48" s="8" t="s">
        <v>252</v>
      </c>
      <c r="B48" s="2" t="s">
        <v>173</v>
      </c>
      <c r="C48" s="4" t="s">
        <v>24</v>
      </c>
      <c r="D48" s="13">
        <v>60</v>
      </c>
      <c r="E48" s="13">
        <v>39</v>
      </c>
      <c r="F48" s="3">
        <f>E48*1.2</f>
        <v>46.8</v>
      </c>
      <c r="G48" s="10">
        <f>F48*D48</f>
        <v>2808</v>
      </c>
    </row>
    <row r="49" spans="1:7" ht="242.25" x14ac:dyDescent="0.2">
      <c r="A49" s="8" t="s">
        <v>253</v>
      </c>
      <c r="B49" s="2" t="s">
        <v>174</v>
      </c>
      <c r="C49" s="4" t="s">
        <v>24</v>
      </c>
      <c r="D49" s="13">
        <v>140</v>
      </c>
      <c r="E49" s="13">
        <v>80</v>
      </c>
      <c r="F49" s="3">
        <f>E49*1.2</f>
        <v>96</v>
      </c>
      <c r="G49" s="10">
        <f>F49*D49</f>
        <v>13440</v>
      </c>
    </row>
    <row r="50" spans="1:7" ht="43.5" x14ac:dyDescent="0.25">
      <c r="A50" s="8" t="s">
        <v>254</v>
      </c>
      <c r="B50" s="2" t="s">
        <v>175</v>
      </c>
      <c r="C50" s="11" t="s">
        <v>135</v>
      </c>
      <c r="D50" s="14" t="s">
        <v>135</v>
      </c>
      <c r="E50" s="14" t="s">
        <v>135</v>
      </c>
      <c r="F50" s="3"/>
      <c r="G50" s="10"/>
    </row>
    <row r="51" spans="1:7" ht="256.5" x14ac:dyDescent="0.2">
      <c r="A51" s="8" t="s">
        <v>255</v>
      </c>
      <c r="B51" s="2" t="s">
        <v>176</v>
      </c>
      <c r="C51" s="4" t="s">
        <v>24</v>
      </c>
      <c r="D51" s="13">
        <v>400</v>
      </c>
      <c r="E51" s="13">
        <v>13.1</v>
      </c>
      <c r="F51" s="3">
        <f>E51*1.2</f>
        <v>15.719999999999999</v>
      </c>
      <c r="G51" s="10">
        <f>F51*D51</f>
        <v>6288</v>
      </c>
    </row>
    <row r="52" spans="1:7" ht="29.25" x14ac:dyDescent="0.25">
      <c r="A52" s="8" t="s">
        <v>256</v>
      </c>
      <c r="B52" s="2" t="s">
        <v>177</v>
      </c>
      <c r="C52" s="11" t="s">
        <v>135</v>
      </c>
      <c r="D52" s="14" t="s">
        <v>135</v>
      </c>
      <c r="E52" s="14" t="s">
        <v>135</v>
      </c>
      <c r="F52" s="3"/>
      <c r="G52" s="10"/>
    </row>
    <row r="53" spans="1:7" ht="313.5" x14ac:dyDescent="0.2">
      <c r="A53" s="8" t="s">
        <v>257</v>
      </c>
      <c r="B53" s="2" t="s">
        <v>178</v>
      </c>
      <c r="C53" s="4" t="s">
        <v>24</v>
      </c>
      <c r="D53" s="13">
        <v>50</v>
      </c>
      <c r="E53" s="13">
        <v>12.5</v>
      </c>
      <c r="F53" s="3">
        <f>E53*1.2</f>
        <v>15</v>
      </c>
      <c r="G53" s="10">
        <f>F53*D53</f>
        <v>750</v>
      </c>
    </row>
    <row r="54" spans="1:7" ht="313.5" x14ac:dyDescent="0.2">
      <c r="A54" s="8" t="s">
        <v>258</v>
      </c>
      <c r="B54" s="2" t="s">
        <v>179</v>
      </c>
      <c r="C54" s="4" t="s">
        <v>24</v>
      </c>
      <c r="D54" s="13">
        <v>100</v>
      </c>
      <c r="E54" s="13">
        <v>34.299999999999997</v>
      </c>
      <c r="F54" s="3">
        <f>E54*1.2</f>
        <v>41.16</v>
      </c>
      <c r="G54" s="10">
        <f>F54*D54</f>
        <v>4116</v>
      </c>
    </row>
    <row r="55" spans="1:7" ht="43.5" x14ac:dyDescent="0.25">
      <c r="A55" s="8" t="s">
        <v>57</v>
      </c>
      <c r="B55" s="2" t="s">
        <v>180</v>
      </c>
      <c r="C55" s="11" t="s">
        <v>135</v>
      </c>
      <c r="D55" s="14" t="s">
        <v>135</v>
      </c>
      <c r="E55" s="14" t="s">
        <v>135</v>
      </c>
      <c r="F55" s="3"/>
      <c r="G55" s="10"/>
    </row>
    <row r="56" spans="1:7" ht="228" x14ac:dyDescent="0.2">
      <c r="A56" s="8" t="s">
        <v>58</v>
      </c>
      <c r="B56" s="2" t="s">
        <v>181</v>
      </c>
      <c r="C56" s="4" t="s">
        <v>29</v>
      </c>
      <c r="D56" s="13">
        <v>6</v>
      </c>
      <c r="E56" s="13">
        <v>400</v>
      </c>
      <c r="F56" s="3">
        <f t="shared" ref="F56:F63" si="6">E56*1.2</f>
        <v>480</v>
      </c>
      <c r="G56" s="10">
        <f t="shared" ref="G56:G63" si="7">F56*D56</f>
        <v>2880</v>
      </c>
    </row>
    <row r="57" spans="1:7" ht="114" x14ac:dyDescent="0.2">
      <c r="A57" s="8" t="s">
        <v>59</v>
      </c>
      <c r="B57" s="2" t="s">
        <v>182</v>
      </c>
      <c r="C57" s="4" t="s">
        <v>29</v>
      </c>
      <c r="D57" s="13">
        <v>3</v>
      </c>
      <c r="E57" s="13">
        <v>480</v>
      </c>
      <c r="F57" s="3">
        <f t="shared" si="6"/>
        <v>576</v>
      </c>
      <c r="G57" s="10">
        <f t="shared" si="7"/>
        <v>1728</v>
      </c>
    </row>
    <row r="58" spans="1:7" ht="128.25" x14ac:dyDescent="0.2">
      <c r="A58" s="8" t="s">
        <v>60</v>
      </c>
      <c r="B58" s="2" t="s">
        <v>183</v>
      </c>
      <c r="C58" s="4" t="s">
        <v>29</v>
      </c>
      <c r="D58" s="13">
        <v>1</v>
      </c>
      <c r="E58" s="13">
        <v>380</v>
      </c>
      <c r="F58" s="3">
        <f t="shared" si="6"/>
        <v>456</v>
      </c>
      <c r="G58" s="10">
        <f t="shared" si="7"/>
        <v>456</v>
      </c>
    </row>
    <row r="59" spans="1:7" ht="156.75" x14ac:dyDescent="0.2">
      <c r="A59" s="8" t="s">
        <v>61</v>
      </c>
      <c r="B59" s="2" t="s">
        <v>184</v>
      </c>
      <c r="C59" s="4" t="s">
        <v>29</v>
      </c>
      <c r="D59" s="13">
        <v>1</v>
      </c>
      <c r="E59" s="13">
        <v>600</v>
      </c>
      <c r="F59" s="3">
        <f t="shared" si="6"/>
        <v>720</v>
      </c>
      <c r="G59" s="10">
        <f t="shared" si="7"/>
        <v>720</v>
      </c>
    </row>
    <row r="60" spans="1:7" ht="156.75" x14ac:dyDescent="0.2">
      <c r="A60" s="8" t="s">
        <v>62</v>
      </c>
      <c r="B60" s="2" t="s">
        <v>185</v>
      </c>
      <c r="C60" s="4" t="s">
        <v>29</v>
      </c>
      <c r="D60" s="13">
        <v>1</v>
      </c>
      <c r="E60" s="13">
        <v>1180</v>
      </c>
      <c r="F60" s="3">
        <f t="shared" si="6"/>
        <v>1416</v>
      </c>
      <c r="G60" s="10">
        <f t="shared" si="7"/>
        <v>1416</v>
      </c>
    </row>
    <row r="61" spans="1:7" ht="213.75" x14ac:dyDescent="0.2">
      <c r="A61" s="8" t="s">
        <v>63</v>
      </c>
      <c r="B61" s="2" t="s">
        <v>186</v>
      </c>
      <c r="C61" s="4" t="s">
        <v>138</v>
      </c>
      <c r="D61" s="13">
        <v>10</v>
      </c>
      <c r="E61" s="13">
        <v>179</v>
      </c>
      <c r="F61" s="3">
        <f t="shared" si="6"/>
        <v>214.79999999999998</v>
      </c>
      <c r="G61" s="10">
        <f t="shared" si="7"/>
        <v>2148</v>
      </c>
    </row>
    <row r="62" spans="1:7" ht="213.75" x14ac:dyDescent="0.2">
      <c r="A62" s="8" t="s">
        <v>64</v>
      </c>
      <c r="B62" s="2" t="s">
        <v>187</v>
      </c>
      <c r="C62" s="4" t="s">
        <v>138</v>
      </c>
      <c r="D62" s="13">
        <v>10</v>
      </c>
      <c r="E62" s="13">
        <v>238</v>
      </c>
      <c r="F62" s="3">
        <f t="shared" si="6"/>
        <v>285.59999999999997</v>
      </c>
      <c r="G62" s="10">
        <f t="shared" si="7"/>
        <v>2855.9999999999995</v>
      </c>
    </row>
    <row r="63" spans="1:7" ht="409.5" x14ac:dyDescent="0.2">
      <c r="A63" s="8" t="s">
        <v>65</v>
      </c>
      <c r="B63" s="2" t="s">
        <v>188</v>
      </c>
      <c r="C63" s="4" t="s">
        <v>36</v>
      </c>
      <c r="D63" s="13">
        <v>2</v>
      </c>
      <c r="E63" s="13">
        <v>900</v>
      </c>
      <c r="F63" s="3">
        <f t="shared" si="6"/>
        <v>1080</v>
      </c>
      <c r="G63" s="10">
        <f t="shared" si="7"/>
        <v>2160</v>
      </c>
    </row>
    <row r="64" spans="1:7" ht="129" x14ac:dyDescent="0.25">
      <c r="A64" s="8" t="s">
        <v>259</v>
      </c>
      <c r="B64" s="2" t="s">
        <v>189</v>
      </c>
      <c r="C64" s="11" t="s">
        <v>135</v>
      </c>
      <c r="D64" s="14" t="s">
        <v>135</v>
      </c>
      <c r="E64" s="14" t="s">
        <v>135</v>
      </c>
      <c r="F64" s="3"/>
      <c r="G64" s="10"/>
    </row>
    <row r="65" spans="1:7" ht="285" x14ac:dyDescent="0.2">
      <c r="A65" s="8" t="s">
        <v>260</v>
      </c>
      <c r="B65" s="2" t="s">
        <v>190</v>
      </c>
      <c r="C65" s="4" t="s">
        <v>36</v>
      </c>
      <c r="D65" s="13">
        <v>2</v>
      </c>
      <c r="E65" s="13">
        <v>2800</v>
      </c>
      <c r="F65" s="3">
        <f>E65*1.2</f>
        <v>3360</v>
      </c>
      <c r="G65" s="10">
        <f>F65*D65</f>
        <v>6720</v>
      </c>
    </row>
    <row r="66" spans="1:7" ht="256.5" x14ac:dyDescent="0.2">
      <c r="A66" s="8" t="s">
        <v>261</v>
      </c>
      <c r="B66" s="2" t="s">
        <v>191</v>
      </c>
      <c r="C66" s="4" t="s">
        <v>192</v>
      </c>
      <c r="D66" s="13">
        <v>1</v>
      </c>
      <c r="E66" s="13">
        <v>2600</v>
      </c>
      <c r="F66" s="3">
        <f>E66*1.2</f>
        <v>3120</v>
      </c>
      <c r="G66" s="10">
        <f>F66*D66</f>
        <v>3120</v>
      </c>
    </row>
    <row r="67" spans="1:7" ht="171" x14ac:dyDescent="0.2">
      <c r="A67" s="8" t="s">
        <v>262</v>
      </c>
      <c r="B67" s="2" t="s">
        <v>193</v>
      </c>
      <c r="C67" s="4" t="s">
        <v>36</v>
      </c>
      <c r="D67" s="13">
        <v>1</v>
      </c>
      <c r="E67" s="13">
        <v>3500</v>
      </c>
      <c r="F67" s="3">
        <f>E67*1.2</f>
        <v>4200</v>
      </c>
      <c r="G67" s="10">
        <f>F67*D67</f>
        <v>4200</v>
      </c>
    </row>
    <row r="68" spans="1:7" ht="327.75" x14ac:dyDescent="0.2">
      <c r="A68" s="8" t="s">
        <v>263</v>
      </c>
      <c r="B68" s="2" t="s">
        <v>194</v>
      </c>
      <c r="C68" s="4" t="s">
        <v>36</v>
      </c>
      <c r="D68" s="13">
        <v>1</v>
      </c>
      <c r="E68" s="13">
        <v>9000</v>
      </c>
      <c r="F68" s="3">
        <f>E68*1.2</f>
        <v>10800</v>
      </c>
      <c r="G68" s="10">
        <f>F68*D68</f>
        <v>10800</v>
      </c>
    </row>
    <row r="69" spans="1:7" ht="43.5" x14ac:dyDescent="0.25">
      <c r="A69" s="8" t="s">
        <v>264</v>
      </c>
      <c r="B69" s="2" t="s">
        <v>195</v>
      </c>
      <c r="C69" s="11" t="s">
        <v>135</v>
      </c>
      <c r="D69" s="14" t="s">
        <v>135</v>
      </c>
      <c r="E69" s="14" t="s">
        <v>135</v>
      </c>
      <c r="F69" s="3"/>
      <c r="G69" s="10"/>
    </row>
    <row r="70" spans="1:7" ht="409.5" x14ac:dyDescent="0.2">
      <c r="A70" s="8" t="s">
        <v>265</v>
      </c>
      <c r="B70" s="2" t="s">
        <v>196</v>
      </c>
      <c r="C70" s="4" t="s">
        <v>15</v>
      </c>
      <c r="D70" s="13">
        <v>2</v>
      </c>
      <c r="E70" s="13">
        <v>710</v>
      </c>
      <c r="F70" s="3">
        <f>E70*1.2</f>
        <v>852</v>
      </c>
      <c r="G70" s="10">
        <f>F70*D70</f>
        <v>1704</v>
      </c>
    </row>
    <row r="71" spans="1:7" ht="409.5" x14ac:dyDescent="0.2">
      <c r="A71" s="8" t="s">
        <v>266</v>
      </c>
      <c r="B71" s="2" t="s">
        <v>197</v>
      </c>
      <c r="C71" s="4" t="s">
        <v>15</v>
      </c>
      <c r="D71" s="13">
        <v>4</v>
      </c>
      <c r="E71" s="13">
        <v>325</v>
      </c>
      <c r="F71" s="3">
        <f>E71*1.2</f>
        <v>390</v>
      </c>
      <c r="G71" s="10">
        <f>F71*D71</f>
        <v>1560</v>
      </c>
    </row>
    <row r="72" spans="1:7" ht="409.5" x14ac:dyDescent="0.2">
      <c r="A72" s="8" t="s">
        <v>267</v>
      </c>
      <c r="B72" s="2" t="s">
        <v>198</v>
      </c>
      <c r="C72" s="4" t="s">
        <v>36</v>
      </c>
      <c r="D72" s="13">
        <v>1</v>
      </c>
      <c r="E72" s="13">
        <v>15000</v>
      </c>
      <c r="F72" s="3">
        <f>E72*1.2</f>
        <v>18000</v>
      </c>
      <c r="G72" s="10">
        <f>F72*D72</f>
        <v>18000</v>
      </c>
    </row>
    <row r="73" spans="1:7" ht="29.25" x14ac:dyDescent="0.25">
      <c r="A73" s="8" t="s">
        <v>268</v>
      </c>
      <c r="B73" s="2" t="s">
        <v>199</v>
      </c>
      <c r="C73" s="11" t="s">
        <v>135</v>
      </c>
      <c r="D73" s="14" t="s">
        <v>135</v>
      </c>
      <c r="E73" s="14" t="s">
        <v>135</v>
      </c>
      <c r="F73" s="3"/>
      <c r="G73" s="10"/>
    </row>
    <row r="74" spans="1:7" ht="409.5" x14ac:dyDescent="0.2">
      <c r="A74" s="8" t="s">
        <v>269</v>
      </c>
      <c r="B74" s="2" t="s">
        <v>200</v>
      </c>
      <c r="C74" s="4" t="s">
        <v>29</v>
      </c>
      <c r="D74" s="13">
        <v>1</v>
      </c>
      <c r="E74" s="13">
        <v>19400</v>
      </c>
      <c r="F74" s="3">
        <f>E74*1.2</f>
        <v>23280</v>
      </c>
      <c r="G74" s="10">
        <f>F74*D74</f>
        <v>23280</v>
      </c>
    </row>
    <row r="75" spans="1:7" ht="43.5" x14ac:dyDescent="0.25">
      <c r="A75" s="8" t="s">
        <v>270</v>
      </c>
      <c r="B75" s="2" t="s">
        <v>201</v>
      </c>
      <c r="C75" s="11" t="s">
        <v>135</v>
      </c>
      <c r="D75" s="14" t="s">
        <v>135</v>
      </c>
      <c r="E75" s="14" t="s">
        <v>135</v>
      </c>
      <c r="F75" s="3"/>
      <c r="G75" s="10"/>
    </row>
    <row r="76" spans="1:7" ht="85.5" x14ac:dyDescent="0.2">
      <c r="A76" s="8" t="s">
        <v>271</v>
      </c>
      <c r="B76" s="2" t="s">
        <v>202</v>
      </c>
      <c r="C76" s="4" t="s">
        <v>29</v>
      </c>
      <c r="D76" s="13">
        <v>1</v>
      </c>
      <c r="E76" s="13">
        <v>600</v>
      </c>
      <c r="F76" s="3">
        <f>E76*1.2</f>
        <v>720</v>
      </c>
      <c r="G76" s="10">
        <f>F76*D76</f>
        <v>720</v>
      </c>
    </row>
    <row r="77" spans="1:7" ht="85.5" x14ac:dyDescent="0.2">
      <c r="A77" s="8" t="s">
        <v>272</v>
      </c>
      <c r="B77" s="2" t="s">
        <v>203</v>
      </c>
      <c r="C77" s="4" t="s">
        <v>29</v>
      </c>
      <c r="D77" s="13">
        <v>1</v>
      </c>
      <c r="E77" s="13">
        <v>536</v>
      </c>
      <c r="F77" s="3">
        <f>E77*1.2</f>
        <v>643.19999999999993</v>
      </c>
      <c r="G77" s="10">
        <f>F77*D77</f>
        <v>643.19999999999993</v>
      </c>
    </row>
    <row r="78" spans="1:7" ht="57.75" x14ac:dyDescent="0.25">
      <c r="A78" s="8" t="s">
        <v>273</v>
      </c>
      <c r="B78" s="2" t="s">
        <v>204</v>
      </c>
      <c r="C78" s="11" t="s">
        <v>135</v>
      </c>
      <c r="D78" s="14" t="s">
        <v>135</v>
      </c>
      <c r="E78" s="14" t="s">
        <v>135</v>
      </c>
      <c r="F78" s="3"/>
      <c r="G78" s="10"/>
    </row>
    <row r="79" spans="1:7" ht="242.25" x14ac:dyDescent="0.2">
      <c r="A79" s="8" t="s">
        <v>274</v>
      </c>
      <c r="B79" s="2" t="s">
        <v>205</v>
      </c>
      <c r="C79" s="4" t="s">
        <v>29</v>
      </c>
      <c r="D79" s="13">
        <v>17</v>
      </c>
      <c r="E79" s="13">
        <v>105</v>
      </c>
      <c r="F79" s="3">
        <f>E79*1.2</f>
        <v>126</v>
      </c>
      <c r="G79" s="10">
        <f>F79*D79</f>
        <v>2142</v>
      </c>
    </row>
    <row r="80" spans="1:7" ht="256.5" x14ac:dyDescent="0.2">
      <c r="A80" s="8" t="s">
        <v>275</v>
      </c>
      <c r="B80" s="2" t="s">
        <v>206</v>
      </c>
      <c r="C80" s="4" t="s">
        <v>15</v>
      </c>
      <c r="D80" s="13">
        <v>6</v>
      </c>
      <c r="E80" s="13">
        <v>1180</v>
      </c>
      <c r="F80" s="3">
        <f>E80*1.2</f>
        <v>1416</v>
      </c>
      <c r="G80" s="10">
        <f>F80*D80</f>
        <v>8496</v>
      </c>
    </row>
    <row r="81" spans="1:7" ht="342" x14ac:dyDescent="0.2">
      <c r="A81" s="8" t="s">
        <v>276</v>
      </c>
      <c r="B81" s="2" t="s">
        <v>207</v>
      </c>
      <c r="C81" s="4" t="s">
        <v>29</v>
      </c>
      <c r="D81" s="13">
        <v>2</v>
      </c>
      <c r="E81" s="13">
        <v>750</v>
      </c>
      <c r="F81" s="3">
        <f>E81*1.2</f>
        <v>900</v>
      </c>
      <c r="G81" s="10">
        <f>F81*D81</f>
        <v>1800</v>
      </c>
    </row>
    <row r="82" spans="1:7" ht="114" x14ac:dyDescent="0.2">
      <c r="A82" s="8" t="s">
        <v>277</v>
      </c>
      <c r="B82" s="2" t="s">
        <v>208</v>
      </c>
      <c r="C82" s="4" t="s">
        <v>29</v>
      </c>
      <c r="D82" s="13">
        <v>1</v>
      </c>
      <c r="E82" s="13">
        <v>2000</v>
      </c>
      <c r="F82" s="3">
        <f>E82*1.2</f>
        <v>2400</v>
      </c>
      <c r="G82" s="10">
        <f>F82*D82</f>
        <v>2400</v>
      </c>
    </row>
    <row r="83" spans="1:7" ht="43.5" x14ac:dyDescent="0.25">
      <c r="A83" s="8" t="s">
        <v>278</v>
      </c>
      <c r="B83" s="2" t="s">
        <v>209</v>
      </c>
      <c r="C83" s="11" t="s">
        <v>135</v>
      </c>
      <c r="D83" s="14" t="s">
        <v>135</v>
      </c>
      <c r="E83" s="14" t="s">
        <v>135</v>
      </c>
      <c r="F83" s="3"/>
      <c r="G83" s="10"/>
    </row>
    <row r="84" spans="1:7" ht="128.25" x14ac:dyDescent="0.2">
      <c r="A84" s="8" t="s">
        <v>279</v>
      </c>
      <c r="B84" s="2" t="s">
        <v>210</v>
      </c>
      <c r="C84" s="4" t="s">
        <v>29</v>
      </c>
      <c r="D84" s="13">
        <v>4</v>
      </c>
      <c r="E84" s="13">
        <v>170</v>
      </c>
      <c r="F84" s="3">
        <f>E84*1.2</f>
        <v>204</v>
      </c>
      <c r="G84" s="10">
        <f>F84*D84</f>
        <v>816</v>
      </c>
    </row>
    <row r="85" spans="1:7" ht="128.25" x14ac:dyDescent="0.2">
      <c r="A85" s="8" t="s">
        <v>280</v>
      </c>
      <c r="B85" s="2" t="s">
        <v>211</v>
      </c>
      <c r="C85" s="4" t="s">
        <v>29</v>
      </c>
      <c r="D85" s="13">
        <v>5</v>
      </c>
      <c r="E85" s="13">
        <v>337</v>
      </c>
      <c r="F85" s="3">
        <f>E85*1.2</f>
        <v>404.4</v>
      </c>
      <c r="G85" s="10">
        <f>F85*D85</f>
        <v>2022</v>
      </c>
    </row>
    <row r="86" spans="1:7" ht="29.25" x14ac:dyDescent="0.25">
      <c r="A86" s="8" t="s">
        <v>281</v>
      </c>
      <c r="B86" s="2" t="s">
        <v>212</v>
      </c>
      <c r="C86" s="11" t="s">
        <v>135</v>
      </c>
      <c r="D86" s="14" t="s">
        <v>135</v>
      </c>
      <c r="E86" s="14" t="s">
        <v>135</v>
      </c>
      <c r="F86" s="3"/>
      <c r="G86" s="10"/>
    </row>
    <row r="87" spans="1:7" ht="270.75" x14ac:dyDescent="0.2">
      <c r="A87" s="8" t="s">
        <v>282</v>
      </c>
      <c r="B87" s="2" t="s">
        <v>213</v>
      </c>
      <c r="C87" s="4" t="s">
        <v>29</v>
      </c>
      <c r="D87" s="13">
        <v>4</v>
      </c>
      <c r="E87" s="13">
        <v>675</v>
      </c>
      <c r="F87" s="3">
        <f>E87*1.2</f>
        <v>810</v>
      </c>
      <c r="G87" s="10">
        <f>F87*D87</f>
        <v>3240</v>
      </c>
    </row>
    <row r="88" spans="1:7" ht="29.25" x14ac:dyDescent="0.25">
      <c r="A88" s="8" t="s">
        <v>283</v>
      </c>
      <c r="B88" s="2" t="s">
        <v>214</v>
      </c>
      <c r="C88" s="11" t="s">
        <v>135</v>
      </c>
      <c r="D88" s="14" t="s">
        <v>135</v>
      </c>
      <c r="E88" s="14" t="s">
        <v>135</v>
      </c>
      <c r="F88" s="3"/>
      <c r="G88" s="10"/>
    </row>
    <row r="89" spans="1:7" ht="213.75" x14ac:dyDescent="0.2">
      <c r="A89" s="8" t="s">
        <v>284</v>
      </c>
      <c r="B89" s="2" t="s">
        <v>215</v>
      </c>
      <c r="C89" s="4" t="s">
        <v>29</v>
      </c>
      <c r="D89" s="13">
        <v>4</v>
      </c>
      <c r="E89" s="13">
        <v>1960</v>
      </c>
      <c r="F89" s="3">
        <f t="shared" ref="F89:F95" si="8">E89*1.2</f>
        <v>2352</v>
      </c>
      <c r="G89" s="10">
        <f>F89*D89</f>
        <v>9408</v>
      </c>
    </row>
    <row r="90" spans="1:7" x14ac:dyDescent="0.2">
      <c r="A90" s="9" t="s">
        <v>355</v>
      </c>
      <c r="B90" s="2" t="s">
        <v>356</v>
      </c>
      <c r="C90" s="4"/>
      <c r="D90" s="13"/>
      <c r="E90" s="13"/>
      <c r="F90" s="3">
        <f t="shared" si="8"/>
        <v>0</v>
      </c>
      <c r="G90" s="10"/>
    </row>
    <row r="91" spans="1:7" ht="409.5" x14ac:dyDescent="0.2">
      <c r="A91" s="9" t="s">
        <v>357</v>
      </c>
      <c r="B91" s="7" t="s">
        <v>351</v>
      </c>
      <c r="C91" s="5" t="s">
        <v>36</v>
      </c>
      <c r="D91" s="10">
        <v>1</v>
      </c>
      <c r="E91" s="10">
        <v>30000</v>
      </c>
      <c r="F91" s="3">
        <f t="shared" si="8"/>
        <v>36000</v>
      </c>
      <c r="G91" s="10">
        <f>F91*D91</f>
        <v>36000</v>
      </c>
    </row>
    <row r="92" spans="1:7" ht="384.75" x14ac:dyDescent="0.2">
      <c r="A92" s="9" t="s">
        <v>358</v>
      </c>
      <c r="B92" s="7" t="s">
        <v>352</v>
      </c>
      <c r="C92" s="5" t="s">
        <v>36</v>
      </c>
      <c r="D92" s="10">
        <v>1</v>
      </c>
      <c r="E92" s="10">
        <v>25000</v>
      </c>
      <c r="F92" s="3">
        <f t="shared" si="8"/>
        <v>30000</v>
      </c>
      <c r="G92" s="10">
        <f>F92*D92</f>
        <v>30000</v>
      </c>
    </row>
    <row r="93" spans="1:7" ht="409.5" x14ac:dyDescent="0.2">
      <c r="A93" s="9" t="s">
        <v>359</v>
      </c>
      <c r="B93" s="7" t="s">
        <v>353</v>
      </c>
      <c r="C93" s="5" t="s">
        <v>36</v>
      </c>
      <c r="D93" s="10">
        <v>1</v>
      </c>
      <c r="E93" s="10">
        <v>15000</v>
      </c>
      <c r="F93" s="3">
        <f t="shared" si="8"/>
        <v>18000</v>
      </c>
      <c r="G93" s="10">
        <f>F93*D93</f>
        <v>18000</v>
      </c>
    </row>
    <row r="94" spans="1:7" ht="270.75" x14ac:dyDescent="0.2">
      <c r="A94" s="9" t="s">
        <v>360</v>
      </c>
      <c r="B94" s="7" t="s">
        <v>354</v>
      </c>
      <c r="C94" s="5" t="s">
        <v>36</v>
      </c>
      <c r="D94" s="10">
        <v>1</v>
      </c>
      <c r="E94" s="10">
        <v>8500</v>
      </c>
      <c r="F94" s="3">
        <f t="shared" si="8"/>
        <v>10200</v>
      </c>
      <c r="G94" s="10">
        <f>F94*D94</f>
        <v>10200</v>
      </c>
    </row>
    <row r="95" spans="1:7" ht="42.75" x14ac:dyDescent="0.2">
      <c r="A95" s="16" t="s">
        <v>103</v>
      </c>
      <c r="B95" s="2" t="s">
        <v>314</v>
      </c>
      <c r="C95" s="1"/>
      <c r="D95" s="10"/>
      <c r="E95" s="6"/>
      <c r="F95" s="3">
        <f t="shared" si="8"/>
        <v>0</v>
      </c>
      <c r="G95" s="10"/>
    </row>
    <row r="96" spans="1:7" ht="86.25" x14ac:dyDescent="0.25">
      <c r="A96" s="16" t="s">
        <v>315</v>
      </c>
      <c r="B96" s="2" t="s">
        <v>303</v>
      </c>
      <c r="C96" s="12" t="s">
        <v>135</v>
      </c>
      <c r="D96" s="15" t="s">
        <v>135</v>
      </c>
      <c r="E96" s="15" t="s">
        <v>135</v>
      </c>
      <c r="F96" s="3"/>
      <c r="G96" s="10"/>
    </row>
    <row r="97" spans="1:7" ht="85.5" x14ac:dyDescent="0.2">
      <c r="A97" s="16" t="s">
        <v>316</v>
      </c>
      <c r="B97" s="2" t="s">
        <v>304</v>
      </c>
      <c r="C97" s="4" t="s">
        <v>29</v>
      </c>
      <c r="D97" s="13">
        <v>10</v>
      </c>
      <c r="E97" s="13">
        <v>367</v>
      </c>
      <c r="F97" s="3">
        <f>E97*1.2</f>
        <v>440.4</v>
      </c>
      <c r="G97" s="10">
        <f>F97*D97</f>
        <v>4404</v>
      </c>
    </row>
    <row r="98" spans="1:7" ht="57" x14ac:dyDescent="0.2">
      <c r="A98" s="16" t="s">
        <v>317</v>
      </c>
      <c r="B98" s="2" t="s">
        <v>305</v>
      </c>
      <c r="C98" s="4" t="s">
        <v>29</v>
      </c>
      <c r="D98" s="13">
        <v>2</v>
      </c>
      <c r="E98" s="13">
        <v>428</v>
      </c>
      <c r="F98" s="3">
        <f>E98*1.2</f>
        <v>513.6</v>
      </c>
      <c r="G98" s="10">
        <f>F98*D98</f>
        <v>1027.2</v>
      </c>
    </row>
    <row r="99" spans="1:7" ht="71.25" x14ac:dyDescent="0.2">
      <c r="A99" s="16" t="s">
        <v>318</v>
      </c>
      <c r="B99" s="2" t="s">
        <v>306</v>
      </c>
      <c r="C99" s="4" t="s">
        <v>29</v>
      </c>
      <c r="D99" s="13">
        <v>2</v>
      </c>
      <c r="E99" s="13">
        <v>510</v>
      </c>
      <c r="F99" s="3">
        <f>E99*1.2</f>
        <v>612</v>
      </c>
      <c r="G99" s="10">
        <f>F99*D99</f>
        <v>1224</v>
      </c>
    </row>
    <row r="100" spans="1:7" ht="57" x14ac:dyDescent="0.2">
      <c r="A100" s="16" t="s">
        <v>319</v>
      </c>
      <c r="B100" s="2" t="s">
        <v>307</v>
      </c>
      <c r="C100" s="4" t="s">
        <v>29</v>
      </c>
      <c r="D100" s="13">
        <v>4</v>
      </c>
      <c r="E100" s="13">
        <v>449</v>
      </c>
      <c r="F100" s="3">
        <f>E100*1.2</f>
        <v>538.79999999999995</v>
      </c>
      <c r="G100" s="10">
        <f>F100*D100</f>
        <v>2155.1999999999998</v>
      </c>
    </row>
    <row r="101" spans="1:7" ht="114" x14ac:dyDescent="0.2">
      <c r="A101" s="16" t="s">
        <v>320</v>
      </c>
      <c r="B101" s="2" t="s">
        <v>308</v>
      </c>
      <c r="C101" s="4" t="s">
        <v>29</v>
      </c>
      <c r="D101" s="13">
        <v>2</v>
      </c>
      <c r="E101" s="13">
        <v>490</v>
      </c>
      <c r="F101" s="3">
        <f>E101*1.2</f>
        <v>588</v>
      </c>
      <c r="G101" s="10">
        <f>F101*D101</f>
        <v>1176</v>
      </c>
    </row>
    <row r="102" spans="1:7" ht="72" x14ac:dyDescent="0.25">
      <c r="A102" s="16" t="s">
        <v>321</v>
      </c>
      <c r="B102" s="2" t="s">
        <v>309</v>
      </c>
      <c r="C102" s="12" t="s">
        <v>135</v>
      </c>
      <c r="D102" s="15" t="s">
        <v>135</v>
      </c>
      <c r="E102" s="15" t="s">
        <v>135</v>
      </c>
      <c r="F102" s="3"/>
      <c r="G102" s="10"/>
    </row>
    <row r="103" spans="1:7" ht="42.75" x14ac:dyDescent="0.2">
      <c r="A103" s="16" t="s">
        <v>322</v>
      </c>
      <c r="B103" s="2" t="s">
        <v>310</v>
      </c>
      <c r="C103" s="4" t="s">
        <v>24</v>
      </c>
      <c r="D103" s="13">
        <v>200</v>
      </c>
      <c r="E103" s="13">
        <v>14</v>
      </c>
      <c r="F103" s="3">
        <f>E103*1.2</f>
        <v>16.8</v>
      </c>
      <c r="G103" s="10">
        <f>F103*D103</f>
        <v>3360</v>
      </c>
    </row>
    <row r="104" spans="1:7" ht="57" x14ac:dyDescent="0.2">
      <c r="A104" s="16" t="s">
        <v>323</v>
      </c>
      <c r="B104" s="2" t="s">
        <v>311</v>
      </c>
      <c r="C104" s="4" t="s">
        <v>138</v>
      </c>
      <c r="D104" s="13">
        <v>30</v>
      </c>
      <c r="E104" s="13">
        <v>130</v>
      </c>
      <c r="F104" s="3">
        <f>E104*1.2</f>
        <v>156</v>
      </c>
      <c r="G104" s="10">
        <f>F104*D104</f>
        <v>4680</v>
      </c>
    </row>
    <row r="105" spans="1:7" ht="29.25" x14ac:dyDescent="0.25">
      <c r="A105" s="16" t="s">
        <v>104</v>
      </c>
      <c r="B105" s="2" t="s">
        <v>312</v>
      </c>
      <c r="C105" s="12" t="s">
        <v>135</v>
      </c>
      <c r="D105" s="15" t="s">
        <v>135</v>
      </c>
      <c r="E105" s="15" t="s">
        <v>135</v>
      </c>
      <c r="F105" s="3"/>
      <c r="G105" s="10"/>
    </row>
    <row r="106" spans="1:7" ht="270.75" x14ac:dyDescent="0.2">
      <c r="A106" s="16" t="s">
        <v>105</v>
      </c>
      <c r="B106" s="2" t="s">
        <v>313</v>
      </c>
      <c r="C106" s="4" t="s">
        <v>36</v>
      </c>
      <c r="D106" s="13">
        <v>10</v>
      </c>
      <c r="E106" s="13">
        <v>6530</v>
      </c>
      <c r="F106" s="3">
        <f>E106*1.2</f>
        <v>7836</v>
      </c>
      <c r="G106" s="10">
        <f>F106*D106</f>
        <v>78360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גיליון1</vt:lpstr>
      <vt:lpstr>גיליון2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מיכל לאטי[Michal Lati]</cp:lastModifiedBy>
  <cp:lastPrinted>2024-09-16T12:16:05Z</cp:lastPrinted>
  <dcterms:created xsi:type="dcterms:W3CDTF">2023-07-31T08:56:36Z</dcterms:created>
  <dcterms:modified xsi:type="dcterms:W3CDTF">2024-10-15T06:17:13Z</dcterms:modified>
</cp:coreProperties>
</file>